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PC15\Documents\Documents\体育協会\市総合体育大会\フットサル\"/>
    </mc:Choice>
  </mc:AlternateContent>
  <xr:revisionPtr revIDLastSave="0" documentId="13_ncr:1_{C2A8BA88-49C8-44CC-85A9-C4C34A68399A}" xr6:coauthVersionLast="47" xr6:coauthVersionMax="47" xr10:uidLastSave="{00000000-0000-0000-0000-000000000000}"/>
  <bookViews>
    <workbookView xWindow="-108" yWindow="-108" windowWidth="23256" windowHeight="13176" tabRatio="898" xr2:uid="{7935451A-E6E8-4DA5-9DA5-B48572ADDA79}"/>
  </bookViews>
  <sheets>
    <sheet name="申込書" sheetId="27" r:id="rId1"/>
    <sheet name="トーナメント表 " sheetId="29" state="hidden" r:id="rId2"/>
    <sheet name="W☆6" sheetId="35" state="hidden" r:id="rId3"/>
    <sheet name="E☆11" sheetId="28" state="hidden" r:id="rId4"/>
    <sheet name="C☆3" sheetId="30" state="hidden" r:id="rId5"/>
    <sheet name="日程  " sheetId="55" state="hidden" r:id="rId6"/>
  </sheets>
  <externalReferences>
    <externalReference r:id="rId7"/>
  </externalReferences>
  <definedNames>
    <definedName name="Excel_BuiltIn_Print_Area_9">#REF!</definedName>
    <definedName name="HTML_CodePage">932</definedName>
    <definedName name="HTML_Control">{"'フットサル１・２部'!$B$3:$AU$13"}</definedName>
    <definedName name="HTML_Control_1">{"'フットサル１・２部'!$B$3:$AU$13"}</definedName>
    <definedName name="HTML_Control_2">{"'フットサル１・２部'!$B$3:$AU$13"}</definedName>
    <definedName name="HTML_Description">""</definedName>
    <definedName name="HTML_Email">""</definedName>
    <definedName name="HTML_Header">""</definedName>
    <definedName name="HTML_LastUpdate">"01/02/12"</definedName>
    <definedName name="HTML_LineAfter">FALSE</definedName>
    <definedName name="HTML_LineBefore">FALSE</definedName>
    <definedName name="HTML_Name">"hyogo futsal information"</definedName>
    <definedName name="HTML_OBDlg2">TRUE</definedName>
    <definedName name="HTML_OBDlg4">TRUE</definedName>
    <definedName name="HTML_OS">0</definedName>
    <definedName name="HTML_PathFile">"C:\HFL HOMEPAGE\public html\league\hyogofl\seiseki\2000\1.htm"</definedName>
    <definedName name="HTML_Title">""</definedName>
    <definedName name="_xlnm.Print_Area" localSheetId="4">C☆3!$A$1:$AE$11</definedName>
    <definedName name="_xlnm.Print_Area" localSheetId="3">E☆11!$A$1:$AC$30</definedName>
    <definedName name="_xlnm.Print_Area" localSheetId="2">W☆6!$A$1:$Y$38</definedName>
    <definedName name="_xlnm.Print_Area" localSheetId="1">'トーナメント表 '!$A$1:$P$61</definedName>
    <definedName name="_xlnm.Print_Area" localSheetId="0">申込書!$B$1:$J$32</definedName>
    <definedName name="_xlnm.Print_Area" localSheetId="5">'日程  '!$A$2:$Z$23</definedName>
    <definedName name="チーム名">[1]チーム名!$C$3:$C$25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0" l="1"/>
  <c r="B7" i="30"/>
  <c r="B8" i="30"/>
  <c r="B5" i="30"/>
  <c r="U14" i="55" l="1"/>
  <c r="Q14" i="55"/>
  <c r="Q11" i="55"/>
  <c r="Q8" i="55"/>
  <c r="U8" i="55"/>
  <c r="U11" i="55"/>
  <c r="H14" i="55"/>
  <c r="D14" i="55"/>
  <c r="D8" i="55"/>
  <c r="H11" i="55"/>
  <c r="D11" i="55"/>
  <c r="H8" i="55"/>
  <c r="B13" i="28" l="1"/>
  <c r="G11" i="28" s="1"/>
  <c r="B14" i="28"/>
  <c r="B15" i="28"/>
  <c r="O11" i="28" s="1"/>
  <c r="B12" i="28"/>
  <c r="C11" i="28" s="1"/>
  <c r="B7" i="28"/>
  <c r="G5" i="28" s="1"/>
  <c r="B8" i="28"/>
  <c r="B9" i="28"/>
  <c r="B6" i="28"/>
  <c r="T5" i="30"/>
  <c r="U5" i="30"/>
  <c r="B11" i="35"/>
  <c r="B12" i="35"/>
  <c r="B10" i="35"/>
  <c r="B6" i="35"/>
  <c r="B7" i="35"/>
  <c r="M4" i="35" s="1"/>
  <c r="B5" i="35"/>
  <c r="D6" i="29"/>
  <c r="D4" i="29"/>
  <c r="D8" i="29"/>
  <c r="D10" i="29"/>
  <c r="D12" i="29"/>
  <c r="D14" i="29"/>
  <c r="D16" i="29"/>
  <c r="D18" i="29"/>
  <c r="G8" i="30"/>
  <c r="C8" i="30"/>
  <c r="U8" i="30"/>
  <c r="V8" i="30" s="1"/>
  <c r="T8" i="30"/>
  <c r="K8" i="30"/>
  <c r="Y8" i="30" s="1"/>
  <c r="O4" i="30"/>
  <c r="C7" i="28"/>
  <c r="C8" i="28"/>
  <c r="C9" i="28"/>
  <c r="U9" i="28"/>
  <c r="T9" i="28"/>
  <c r="K9" i="28"/>
  <c r="G9" i="28"/>
  <c r="U8" i="28"/>
  <c r="T8" i="28"/>
  <c r="O8" i="28"/>
  <c r="G8" i="28"/>
  <c r="U7" i="28"/>
  <c r="T7" i="28"/>
  <c r="O7" i="28"/>
  <c r="K7" i="28"/>
  <c r="U6" i="28"/>
  <c r="T6" i="28"/>
  <c r="O6" i="28"/>
  <c r="K6" i="28"/>
  <c r="G6" i="28"/>
  <c r="D34" i="29"/>
  <c r="D24" i="29"/>
  <c r="D26" i="29"/>
  <c r="D28" i="29"/>
  <c r="D30" i="29"/>
  <c r="D32" i="29"/>
  <c r="A21" i="29"/>
  <c r="B1" i="30"/>
  <c r="G4" i="30"/>
  <c r="T6" i="30"/>
  <c r="T7" i="30"/>
  <c r="U6" i="30"/>
  <c r="U7" i="30"/>
  <c r="V7" i="30" s="1"/>
  <c r="O7" i="30"/>
  <c r="G7" i="30"/>
  <c r="C7" i="30"/>
  <c r="O6" i="30"/>
  <c r="K6" i="30"/>
  <c r="C6" i="30"/>
  <c r="O5" i="30"/>
  <c r="K5" i="30"/>
  <c r="G5" i="30"/>
  <c r="Z5" i="30" s="1"/>
  <c r="K4" i="30"/>
  <c r="C4" i="30"/>
  <c r="AB5" i="30"/>
  <c r="B16" i="35"/>
  <c r="B15" i="35"/>
  <c r="Q12" i="35"/>
  <c r="M12" i="35"/>
  <c r="T12" i="35"/>
  <c r="S12" i="35"/>
  <c r="Q11" i="35"/>
  <c r="M11" i="35"/>
  <c r="L11" i="35"/>
  <c r="H11" i="35" s="1"/>
  <c r="T11" i="35"/>
  <c r="S11" i="35"/>
  <c r="T10" i="35"/>
  <c r="S10" i="35"/>
  <c r="Q10" i="35"/>
  <c r="M10" i="35"/>
  <c r="L10" i="35"/>
  <c r="H10" i="35" s="1"/>
  <c r="AA10" i="35" s="1"/>
  <c r="C10" i="35"/>
  <c r="Q7" i="35"/>
  <c r="M7" i="35"/>
  <c r="K7" i="35"/>
  <c r="I7" i="35"/>
  <c r="S7" i="35"/>
  <c r="F7" i="35"/>
  <c r="T7" i="35"/>
  <c r="Q6" i="35"/>
  <c r="M6" i="35"/>
  <c r="L6" i="35"/>
  <c r="H6" i="35" s="1"/>
  <c r="T6" i="35"/>
  <c r="S6" i="35"/>
  <c r="T5" i="35"/>
  <c r="S5" i="35"/>
  <c r="Q5" i="35"/>
  <c r="M5" i="35"/>
  <c r="L5" i="35"/>
  <c r="H5" i="35" s="1"/>
  <c r="C5" i="35"/>
  <c r="U6" i="35"/>
  <c r="H9" i="35"/>
  <c r="M9" i="35"/>
  <c r="C9" i="35"/>
  <c r="H4" i="35"/>
  <c r="X10" i="35"/>
  <c r="Y5" i="35"/>
  <c r="U7" i="35"/>
  <c r="X5" i="35"/>
  <c r="U5" i="35"/>
  <c r="Y10" i="35"/>
  <c r="U12" i="35"/>
  <c r="W5" i="35"/>
  <c r="U11" i="35"/>
  <c r="U10" i="35"/>
  <c r="W10" i="35"/>
  <c r="G11" i="35"/>
  <c r="C11" i="35" s="1"/>
  <c r="AA11" i="35" s="1"/>
  <c r="G6" i="35"/>
  <c r="G12" i="35"/>
  <c r="C12" i="35" s="1"/>
  <c r="AA12" i="35" s="1"/>
  <c r="L12" i="35"/>
  <c r="H12" i="35" s="1"/>
  <c r="U15" i="28"/>
  <c r="T15" i="28"/>
  <c r="K15" i="28"/>
  <c r="G15" i="28"/>
  <c r="C15" i="28"/>
  <c r="U14" i="28"/>
  <c r="T14" i="28"/>
  <c r="O14" i="28"/>
  <c r="G14" i="28"/>
  <c r="C14" i="28"/>
  <c r="U13" i="28"/>
  <c r="T13" i="28"/>
  <c r="O13" i="28"/>
  <c r="K13" i="28"/>
  <c r="C13" i="28"/>
  <c r="U12" i="28"/>
  <c r="T12" i="28"/>
  <c r="O12" i="28"/>
  <c r="K12" i="28"/>
  <c r="G12" i="28"/>
  <c r="Y12" i="35"/>
  <c r="W12" i="35"/>
  <c r="X12" i="35"/>
  <c r="X11" i="35"/>
  <c r="Y11" i="35"/>
  <c r="W11" i="35"/>
  <c r="R10" i="35"/>
  <c r="X7" i="35"/>
  <c r="Y7" i="35"/>
  <c r="W7" i="35"/>
  <c r="X6" i="35"/>
  <c r="Y6" i="35"/>
  <c r="W6" i="35"/>
  <c r="R5" i="35"/>
  <c r="R12" i="35"/>
  <c r="R6" i="35"/>
  <c r="R7" i="35"/>
  <c r="R11" i="35"/>
  <c r="V11" i="35"/>
  <c r="V10" i="35"/>
  <c r="V6" i="35"/>
  <c r="V5" i="35"/>
  <c r="V7" i="35"/>
  <c r="V12" i="35"/>
  <c r="AB7" i="30" l="1"/>
  <c r="X7" i="28"/>
  <c r="L7" i="35"/>
  <c r="H7" i="35" s="1"/>
  <c r="V5" i="30"/>
  <c r="AB11" i="35"/>
  <c r="X8" i="30"/>
  <c r="X8" i="28"/>
  <c r="AC6" i="35"/>
  <c r="Z8" i="30"/>
  <c r="AC11" i="35"/>
  <c r="AC10" i="35"/>
  <c r="AC12" i="35"/>
  <c r="AB12" i="35"/>
  <c r="Y7" i="30"/>
  <c r="X7" i="30"/>
  <c r="AC7" i="35"/>
  <c r="V6" i="30"/>
  <c r="H12" i="55"/>
  <c r="H15" i="55"/>
  <c r="Q12" i="55"/>
  <c r="Q9" i="55"/>
  <c r="Q15" i="55"/>
  <c r="U9" i="55"/>
  <c r="AC5" i="35"/>
  <c r="H9" i="55"/>
  <c r="D15" i="55"/>
  <c r="U12" i="55"/>
  <c r="U15" i="55"/>
  <c r="AB7" i="28"/>
  <c r="AA7" i="28"/>
  <c r="AA9" i="28"/>
  <c r="AB9" i="28"/>
  <c r="AB15" i="28"/>
  <c r="AA15" i="28"/>
  <c r="AA8" i="28"/>
  <c r="AB8" i="28"/>
  <c r="AA12" i="28"/>
  <c r="AB12" i="28"/>
  <c r="AB13" i="28"/>
  <c r="AA13" i="28"/>
  <c r="AA6" i="28"/>
  <c r="AB6" i="28"/>
  <c r="AB14" i="28"/>
  <c r="AA14" i="28"/>
  <c r="Y8" i="28"/>
  <c r="D9" i="55"/>
  <c r="D12" i="55"/>
  <c r="C4" i="35"/>
  <c r="V6" i="28"/>
  <c r="X9" i="28"/>
  <c r="X12" i="28"/>
  <c r="V13" i="28"/>
  <c r="X6" i="28"/>
  <c r="Y9" i="28"/>
  <c r="C5" i="28"/>
  <c r="V12" i="28"/>
  <c r="Z8" i="28"/>
  <c r="H10" i="55"/>
  <c r="H18" i="55"/>
  <c r="H16" i="55"/>
  <c r="Q10" i="55"/>
  <c r="U13" i="55"/>
  <c r="U19" i="55"/>
  <c r="V15" i="28"/>
  <c r="Y6" i="28"/>
  <c r="Z7" i="28"/>
  <c r="K5" i="28"/>
  <c r="Q7" i="55"/>
  <c r="Q18" i="55"/>
  <c r="Q13" i="55"/>
  <c r="Q19" i="55"/>
  <c r="Q16" i="55"/>
  <c r="U7" i="55"/>
  <c r="X13" i="28"/>
  <c r="Y13" i="28"/>
  <c r="H13" i="55"/>
  <c r="D10" i="55"/>
  <c r="H19" i="55"/>
  <c r="U18" i="55"/>
  <c r="U10" i="55"/>
  <c r="U16" i="55"/>
  <c r="K11" i="28"/>
  <c r="Z13" i="28"/>
  <c r="V14" i="28"/>
  <c r="Z6" i="28"/>
  <c r="V7" i="28"/>
  <c r="V8" i="28"/>
  <c r="V9" i="28"/>
  <c r="D19" i="55"/>
  <c r="D16" i="55"/>
  <c r="H7" i="55"/>
  <c r="D18" i="55"/>
  <c r="D13" i="55"/>
  <c r="D7" i="55"/>
  <c r="X14" i="28"/>
  <c r="Z14" i="28"/>
  <c r="Y14" i="28"/>
  <c r="Y15" i="28"/>
  <c r="Z15" i="28"/>
  <c r="X15" i="28"/>
  <c r="AB10" i="35"/>
  <c r="G7" i="35"/>
  <c r="C7" i="35" s="1"/>
  <c r="AA7" i="35" s="1"/>
  <c r="C6" i="35"/>
  <c r="AA6" i="35" s="1"/>
  <c r="AB6" i="35"/>
  <c r="AA5" i="35"/>
  <c r="AB5" i="35"/>
  <c r="Y5" i="30"/>
  <c r="AC5" i="30"/>
  <c r="X5" i="30"/>
  <c r="AB6" i="30"/>
  <c r="Y6" i="30"/>
  <c r="AC6" i="30"/>
  <c r="X6" i="30"/>
  <c r="Z6" i="30"/>
  <c r="AC7" i="30"/>
  <c r="Z7" i="30"/>
  <c r="Z12" i="28"/>
  <c r="Y12" i="28"/>
  <c r="Y7" i="28"/>
  <c r="Z9" i="28"/>
  <c r="O5" i="28"/>
  <c r="S8" i="30" l="1"/>
  <c r="S7" i="30"/>
  <c r="AD7" i="30" s="1"/>
  <c r="S6" i="30"/>
  <c r="AD6" i="30" s="1"/>
  <c r="S5" i="30"/>
  <c r="AD5" i="30" s="1"/>
  <c r="AB7" i="35"/>
  <c r="S13" i="28"/>
  <c r="AC13" i="28" s="1"/>
  <c r="S8" i="28"/>
  <c r="AC8" i="28" s="1"/>
  <c r="S6" i="28"/>
  <c r="AC6" i="28" s="1"/>
  <c r="S7" i="28"/>
  <c r="AC7" i="28" s="1"/>
  <c r="S9" i="28"/>
  <c r="AC9" i="28" s="1"/>
  <c r="S14" i="28"/>
  <c r="AC14" i="28" s="1"/>
  <c r="S12" i="28"/>
  <c r="AC12" i="28" s="1"/>
  <c r="W8" i="30"/>
  <c r="S15" i="28"/>
  <c r="AC15" i="28" s="1"/>
  <c r="W6" i="30" l="1"/>
  <c r="W5" i="30"/>
  <c r="W7" i="30"/>
  <c r="W8" i="28"/>
  <c r="W9" i="28"/>
  <c r="W6" i="28"/>
  <c r="W15" i="28"/>
  <c r="W13" i="28"/>
  <c r="W7" i="28"/>
  <c r="W14" i="28"/>
  <c r="W1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浅場智</author>
  </authors>
  <commentList>
    <comment ref="Q24" authorId="0" shapeId="0" xr:uid="{00000000-0006-0000-0500-000001000000}">
      <text>
        <r>
          <rPr>
            <b/>
            <sz val="9"/>
            <color indexed="81"/>
            <rFont val="ＭＳ Ｐゴシック"/>
            <family val="3"/>
            <charset val="128"/>
          </rPr>
          <t>チー名入力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asaba</author>
  </authors>
  <commentList>
    <comment ref="B1" authorId="0" shapeId="0" xr:uid="{00000000-0006-0000-0700-000001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t>
        </r>
      </text>
    </comment>
    <comment ref="A4" authorId="0" shapeId="0" xr:uid="{00000000-0006-0000-0700-000002000000}">
      <text>
        <r>
          <rPr>
            <b/>
            <sz val="9"/>
            <color indexed="81"/>
            <rFont val="ＭＳ Ｐゴシック"/>
            <family val="3"/>
            <charset val="128"/>
          </rPr>
          <t>asaba
得点入力後、
記号を入力すると
全ての表計算式が
開始されぞ！！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asaba</author>
  </authors>
  <commentList>
    <comment ref="B1" authorId="0" shapeId="0" xr:uid="{00000000-0006-0000-0B00-000001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t>
        </r>
      </text>
    </comment>
  </commentList>
</comments>
</file>

<file path=xl/sharedStrings.xml><?xml version="1.0" encoding="utf-8"?>
<sst xmlns="http://schemas.openxmlformats.org/spreadsheetml/2006/main" count="435" uniqueCount="194">
  <si>
    <t>フットサル競技　一般の部　男子エンジョイ</t>
    <rPh sb="5" eb="7">
      <t>キョウギ</t>
    </rPh>
    <rPh sb="8" eb="10">
      <t>イッパン</t>
    </rPh>
    <rPh sb="11" eb="12">
      <t>ブ</t>
    </rPh>
    <rPh sb="13" eb="15">
      <t>ダンシ</t>
    </rPh>
    <phoneticPr fontId="4"/>
  </si>
  <si>
    <t>Ａブロック</t>
    <phoneticPr fontId="4"/>
  </si>
  <si>
    <t>勝点</t>
  </si>
  <si>
    <t>得点</t>
  </si>
  <si>
    <t>失点</t>
  </si>
  <si>
    <t>差</t>
  </si>
  <si>
    <t>順位</t>
    <rPh sb="0" eb="2">
      <t>ジュンイ</t>
    </rPh>
    <phoneticPr fontId="4"/>
  </si>
  <si>
    <t>勝</t>
  </si>
  <si>
    <t>負</t>
  </si>
  <si>
    <t>分</t>
  </si>
  <si>
    <t>不勝</t>
    <rPh sb="0" eb="1">
      <t>フセン</t>
    </rPh>
    <rPh sb="1" eb="2">
      <t>カ</t>
    </rPh>
    <phoneticPr fontId="4"/>
  </si>
  <si>
    <t>不負</t>
    <rPh sb="0" eb="1">
      <t>フ</t>
    </rPh>
    <rPh sb="1" eb="2">
      <t>マ</t>
    </rPh>
    <phoneticPr fontId="4"/>
  </si>
  <si>
    <t>裏順</t>
    <rPh sb="0" eb="1">
      <t>ウラ</t>
    </rPh>
    <rPh sb="1" eb="2">
      <t>ジュン</t>
    </rPh>
    <phoneticPr fontId="4"/>
  </si>
  <si>
    <t>-</t>
    <phoneticPr fontId="4"/>
  </si>
  <si>
    <t>フットサル競技　一般の部　女子</t>
    <rPh sb="5" eb="7">
      <t>キョウギ</t>
    </rPh>
    <rPh sb="8" eb="10">
      <t>イッパン</t>
    </rPh>
    <rPh sb="11" eb="12">
      <t>ブ</t>
    </rPh>
    <rPh sb="13" eb="15">
      <t>ジョシ</t>
    </rPh>
    <phoneticPr fontId="4"/>
  </si>
  <si>
    <t>A</t>
    <phoneticPr fontId="4"/>
  </si>
  <si>
    <t>　</t>
    <phoneticPr fontId="4"/>
  </si>
  <si>
    <t>エンジョイ</t>
    <phoneticPr fontId="4"/>
  </si>
  <si>
    <t>女子</t>
    <rPh sb="0" eb="2">
      <t>ジョシ</t>
    </rPh>
    <phoneticPr fontId="4"/>
  </si>
  <si>
    <t>【Ａピッチ】</t>
    <phoneticPr fontId="4"/>
  </si>
  <si>
    <t>西側</t>
    <rPh sb="0" eb="1">
      <t>ニシ</t>
    </rPh>
    <rPh sb="1" eb="2">
      <t>ガワ</t>
    </rPh>
    <phoneticPr fontId="4"/>
  </si>
  <si>
    <t>【Ｂピッチ】</t>
    <phoneticPr fontId="4"/>
  </si>
  <si>
    <t>東側</t>
    <rPh sb="0" eb="1">
      <t>ヒガシ</t>
    </rPh>
    <rPh sb="1" eb="2">
      <t>ガワ</t>
    </rPh>
    <phoneticPr fontId="4"/>
  </si>
  <si>
    <t>M№</t>
    <phoneticPr fontId="4"/>
  </si>
  <si>
    <t>組合せ</t>
    <rPh sb="0" eb="2">
      <t>クミアワ</t>
    </rPh>
    <phoneticPr fontId="4"/>
  </si>
  <si>
    <t>ｷｯｸｵﾌ</t>
    <phoneticPr fontId="4"/>
  </si>
  <si>
    <t>ﾁｰﾑ名</t>
    <rPh sb="3" eb="4">
      <t>メイ</t>
    </rPh>
    <phoneticPr fontId="4"/>
  </si>
  <si>
    <t>得  点</t>
    <rPh sb="0" eb="4">
      <t>トクテン</t>
    </rPh>
    <phoneticPr fontId="4"/>
  </si>
  <si>
    <t>審判</t>
    <rPh sb="0" eb="2">
      <t>シンパン</t>
    </rPh>
    <phoneticPr fontId="4"/>
  </si>
  <si>
    <t>第２</t>
    <rPh sb="0" eb="1">
      <t>ダイ</t>
    </rPh>
    <phoneticPr fontId="4"/>
  </si>
  <si>
    <t>記録ﾎﾞｰﾙﾊﾟｰｿﾝ</t>
    <rPh sb="0" eb="2">
      <t>キロク</t>
    </rPh>
    <phoneticPr fontId="4"/>
  </si>
  <si>
    <t>前試合勝者</t>
    <rPh sb="0" eb="1">
      <t>マエ</t>
    </rPh>
    <rPh sb="1" eb="3">
      <t>シアイ</t>
    </rPh>
    <rPh sb="3" eb="5">
      <t>ショウシャ</t>
    </rPh>
    <phoneticPr fontId="4"/>
  </si>
  <si>
    <t>milky B</t>
    <phoneticPr fontId="4"/>
  </si>
  <si>
    <t>Ｆｉｎｅ</t>
    <phoneticPr fontId="4"/>
  </si>
  <si>
    <t>team－Ｇ</t>
    <phoneticPr fontId="2"/>
  </si>
  <si>
    <t>湘南KISS。</t>
    <phoneticPr fontId="4"/>
  </si>
  <si>
    <t>グルア</t>
    <phoneticPr fontId="4"/>
  </si>
  <si>
    <t>ジュディ</t>
    <phoneticPr fontId="2"/>
  </si>
  <si>
    <t>ＴＦＣ</t>
    <phoneticPr fontId="4"/>
  </si>
  <si>
    <t>鶴嶺高校フットサル部</t>
    <rPh sb="0" eb="2">
      <t>ツルミネ</t>
    </rPh>
    <rPh sb="2" eb="4">
      <t>コウコウ</t>
    </rPh>
    <rPh sb="9" eb="10">
      <t>ブ</t>
    </rPh>
    <phoneticPr fontId="4"/>
  </si>
  <si>
    <t>Befrie (ビーフレ）</t>
    <phoneticPr fontId="4"/>
  </si>
  <si>
    <t>momo　レディース</t>
    <phoneticPr fontId="4"/>
  </si>
  <si>
    <t>ポポンターレ</t>
    <phoneticPr fontId="4"/>
  </si>
  <si>
    <t>BRIGA</t>
    <phoneticPr fontId="2"/>
  </si>
  <si>
    <t>Honey Cats</t>
    <phoneticPr fontId="2"/>
  </si>
  <si>
    <t>海賊FC</t>
    <rPh sb="0" eb="2">
      <t>カイゾク</t>
    </rPh>
    <phoneticPr fontId="4"/>
  </si>
  <si>
    <t>№</t>
    <phoneticPr fontId="4"/>
  </si>
  <si>
    <t>種目</t>
    <rPh sb="0" eb="2">
      <t>シュモク</t>
    </rPh>
    <phoneticPr fontId="4"/>
  </si>
  <si>
    <t>チーム名</t>
  </si>
  <si>
    <t>代表者名</t>
    <rPh sb="0" eb="3">
      <t>ダイヒョウシャ</t>
    </rPh>
    <rPh sb="3" eb="4">
      <t>メイ</t>
    </rPh>
    <phoneticPr fontId="4"/>
  </si>
  <si>
    <t>電話</t>
    <rPh sb="0" eb="2">
      <t>デンワ</t>
    </rPh>
    <phoneticPr fontId="4"/>
  </si>
  <si>
    <t>住　　所</t>
    <rPh sb="0" eb="1">
      <t>ジュウ</t>
    </rPh>
    <rPh sb="3" eb="4">
      <t>ショ</t>
    </rPh>
    <phoneticPr fontId="4"/>
  </si>
  <si>
    <t>監督</t>
    <rPh sb="0" eb="2">
      <t>カントク</t>
    </rPh>
    <phoneticPr fontId="4"/>
  </si>
  <si>
    <r>
      <t xml:space="preserve">記　　　　録
ﾎﾞｰﾙﾊﾟｰｿﾝ
</t>
    </r>
    <r>
      <rPr>
        <sz val="11"/>
        <color theme="1"/>
        <rFont val="ＭＳ Ｐゴシック"/>
        <family val="2"/>
        <charset val="128"/>
        <scheme val="minor"/>
      </rPr>
      <t>①</t>
    </r>
    <rPh sb="0" eb="1">
      <t>キ</t>
    </rPh>
    <rPh sb="5" eb="6">
      <t>ロク</t>
    </rPh>
    <phoneticPr fontId="4"/>
  </si>
  <si>
    <r>
      <t xml:space="preserve">記　　　　録
ﾎﾞｰﾙﾊﾟｰｿﾝ
</t>
    </r>
    <r>
      <rPr>
        <sz val="11"/>
        <color theme="1"/>
        <rFont val="ＭＳ Ｐゴシック"/>
        <family val="2"/>
        <charset val="128"/>
        <scheme val="minor"/>
      </rPr>
      <t>②</t>
    </r>
    <rPh sb="0" eb="1">
      <t>キ</t>
    </rPh>
    <rPh sb="5" eb="6">
      <t>ロク</t>
    </rPh>
    <phoneticPr fontId="4"/>
  </si>
  <si>
    <t>記　　　　録
ﾎﾞｰﾙﾊﾟｰｿﾝ
③</t>
    <rPh sb="0" eb="1">
      <t>キ</t>
    </rPh>
    <rPh sb="5" eb="6">
      <t>ロク</t>
    </rPh>
    <phoneticPr fontId="4"/>
  </si>
  <si>
    <t>背番号</t>
    <rPh sb="0" eb="3">
      <t>セバンゴウ</t>
    </rPh>
    <phoneticPr fontId="4"/>
  </si>
  <si>
    <t>氏名</t>
    <rPh sb="0" eb="2">
      <t>シメイ</t>
    </rPh>
    <phoneticPr fontId="4"/>
  </si>
  <si>
    <t>年齢</t>
    <rPh sb="0" eb="2">
      <t>ネンレイ</t>
    </rPh>
    <phoneticPr fontId="4"/>
  </si>
  <si>
    <t>住所</t>
    <rPh sb="0" eb="2">
      <t>ジュウショ</t>
    </rPh>
    <phoneticPr fontId="4"/>
  </si>
  <si>
    <t>勤務先又は
学校名</t>
    <rPh sb="0" eb="3">
      <t>キンムサキ</t>
    </rPh>
    <rPh sb="3" eb="4">
      <t>マタ</t>
    </rPh>
    <rPh sb="6" eb="9">
      <t>ガッコウメイ</t>
    </rPh>
    <phoneticPr fontId="4"/>
  </si>
  <si>
    <t>※記録・ボールパーソンについては、やむを得ない場合は、当日の変更を認めます。</t>
    <rPh sb="1" eb="3">
      <t>キロク</t>
    </rPh>
    <rPh sb="20" eb="21">
      <t>エ</t>
    </rPh>
    <rPh sb="23" eb="25">
      <t>バアイ</t>
    </rPh>
    <rPh sb="27" eb="29">
      <t>トウジツ</t>
    </rPh>
    <rPh sb="30" eb="32">
      <t>ヘンコウ</t>
    </rPh>
    <rPh sb="33" eb="34">
      <t>ミト</t>
    </rPh>
    <phoneticPr fontId="4"/>
  </si>
  <si>
    <t>ESTRELAS MENIHA</t>
    <phoneticPr fontId="4"/>
  </si>
  <si>
    <t>ONCE FC</t>
    <phoneticPr fontId="2"/>
  </si>
  <si>
    <t>FCババセロナ</t>
    <phoneticPr fontId="4"/>
  </si>
  <si>
    <t>アルバトロス・オールドB</t>
    <phoneticPr fontId="2"/>
  </si>
  <si>
    <t>UL</t>
    <phoneticPr fontId="4"/>
  </si>
  <si>
    <t>ロコA</t>
    <phoneticPr fontId="2"/>
  </si>
  <si>
    <t>ミナツマセクシーズ</t>
    <phoneticPr fontId="2"/>
  </si>
  <si>
    <t>カベントス</t>
    <phoneticPr fontId="2"/>
  </si>
  <si>
    <t>Cブロック</t>
    <phoneticPr fontId="4"/>
  </si>
  <si>
    <t>B</t>
    <phoneticPr fontId="4"/>
  </si>
  <si>
    <t>-</t>
    <phoneticPr fontId="2"/>
  </si>
  <si>
    <t>C1</t>
    <phoneticPr fontId="2"/>
  </si>
  <si>
    <t>C2</t>
  </si>
  <si>
    <t>C3</t>
  </si>
  <si>
    <t>C4</t>
  </si>
  <si>
    <t>W1</t>
    <phoneticPr fontId="2"/>
  </si>
  <si>
    <t>W2</t>
  </si>
  <si>
    <t>W3</t>
  </si>
  <si>
    <t>W4</t>
  </si>
  <si>
    <t>W5</t>
  </si>
  <si>
    <t>W6</t>
  </si>
  <si>
    <t>W7</t>
  </si>
  <si>
    <t>W8</t>
  </si>
  <si>
    <t>W9</t>
  </si>
  <si>
    <t>W10</t>
  </si>
  <si>
    <t>W11</t>
  </si>
  <si>
    <t>W12</t>
  </si>
  <si>
    <t>Bブロック</t>
    <phoneticPr fontId="4"/>
  </si>
  <si>
    <t>Ａブロック　１位</t>
    <rPh sb="7" eb="8">
      <t>イ</t>
    </rPh>
    <phoneticPr fontId="4"/>
  </si>
  <si>
    <t>フットサル競技　一般の部　女子</t>
    <phoneticPr fontId="2"/>
  </si>
  <si>
    <t>Aブロック</t>
    <phoneticPr fontId="4"/>
  </si>
  <si>
    <t>SFC RED</t>
    <phoneticPr fontId="2"/>
  </si>
  <si>
    <t>Ｂブロック　２位</t>
    <rPh sb="7" eb="8">
      <t>イ</t>
    </rPh>
    <phoneticPr fontId="4"/>
  </si>
  <si>
    <t>アルバトロス・オールドＡ</t>
    <phoneticPr fontId="2"/>
  </si>
  <si>
    <t>チャレンジの部</t>
    <rPh sb="6" eb="7">
      <t>ブ</t>
    </rPh>
    <phoneticPr fontId="2"/>
  </si>
  <si>
    <t xml:space="preserve"> </t>
    <phoneticPr fontId="4"/>
  </si>
  <si>
    <t>※ご記入いただいた個人情報につきましては、参加資格の確認及び事故等による傷害が発生した場合の保険手続き事務に
使用するためのもので、他の目的で使用することはありません。</t>
    <phoneticPr fontId="4"/>
  </si>
  <si>
    <t>KFA・審判員</t>
    <rPh sb="4" eb="6">
      <t>シンパン</t>
    </rPh>
    <rPh sb="6" eb="7">
      <t>イン</t>
    </rPh>
    <phoneticPr fontId="2"/>
  </si>
  <si>
    <t xml:space="preserve">ZERO </t>
    <phoneticPr fontId="4"/>
  </si>
  <si>
    <t>ロコＢ</t>
    <phoneticPr fontId="2"/>
  </si>
  <si>
    <t>優　勝</t>
    <rPh sb="0" eb="1">
      <t>ユウ</t>
    </rPh>
    <rPh sb="2" eb="3">
      <t>カツ</t>
    </rPh>
    <phoneticPr fontId="2"/>
  </si>
  <si>
    <t>平成29年度茅ヶ崎市総合体育大会</t>
    <rPh sb="0" eb="2">
      <t>ヘイセイ</t>
    </rPh>
    <rPh sb="4" eb="6">
      <t>ネンド</t>
    </rPh>
    <rPh sb="6" eb="10">
      <t>チガサキシ</t>
    </rPh>
    <rPh sb="10" eb="12">
      <t>ソウゴウ</t>
    </rPh>
    <rPh sb="12" eb="14">
      <t>タイイク</t>
    </rPh>
    <rPh sb="14" eb="16">
      <t>タイカイ</t>
    </rPh>
    <phoneticPr fontId="4"/>
  </si>
  <si>
    <r>
      <t>　</t>
    </r>
    <r>
      <rPr>
        <b/>
        <u/>
        <sz val="11"/>
        <rFont val="ＭＳ Ｐゴシック"/>
        <family val="3"/>
        <charset val="128"/>
      </rPr>
      <t>※注意　背番号は、必衰</t>
    </r>
    <rPh sb="2" eb="4">
      <t>チュウイ</t>
    </rPh>
    <rPh sb="5" eb="8">
      <t>セバンゴウ</t>
    </rPh>
    <rPh sb="10" eb="12">
      <t>ヒッスイ</t>
    </rPh>
    <phoneticPr fontId="4"/>
  </si>
  <si>
    <t>優　勝　　</t>
    <rPh sb="0" eb="1">
      <t>ユウ</t>
    </rPh>
    <rPh sb="2" eb="3">
      <t>カツ</t>
    </rPh>
    <phoneticPr fontId="2"/>
  </si>
  <si>
    <t>準優勝　　</t>
    <rPh sb="0" eb="1">
      <t>ジュン</t>
    </rPh>
    <rPh sb="1" eb="2">
      <t>ユウ</t>
    </rPh>
    <rPh sb="2" eb="3">
      <t>カツ</t>
    </rPh>
    <phoneticPr fontId="2"/>
  </si>
  <si>
    <t>　　試合間　25分</t>
    <rPh sb="2" eb="4">
      <t>シアイ</t>
    </rPh>
    <rPh sb="4" eb="5">
      <t>カン</t>
    </rPh>
    <rPh sb="8" eb="9">
      <t>フン</t>
    </rPh>
    <phoneticPr fontId="2"/>
  </si>
  <si>
    <t>※試合開始時間をご確認ください。</t>
    <rPh sb="1" eb="3">
      <t>シアイ</t>
    </rPh>
    <rPh sb="3" eb="5">
      <t>カイシ</t>
    </rPh>
    <rPh sb="5" eb="7">
      <t>ジカン</t>
    </rPh>
    <rPh sb="9" eb="11">
      <t>カクニン</t>
    </rPh>
    <phoneticPr fontId="2"/>
  </si>
  <si>
    <t>湘南ＫＩＳＳ。</t>
    <rPh sb="0" eb="2">
      <t>ショウナン</t>
    </rPh>
    <phoneticPr fontId="2"/>
  </si>
  <si>
    <t>モモレディース</t>
    <phoneticPr fontId="2"/>
  </si>
  <si>
    <t>平成30年度茅ヶ崎市総合体育大会</t>
    <phoneticPr fontId="2"/>
  </si>
  <si>
    <t>平成30年度茅ヶ崎市総合体育大会</t>
    <rPh sb="0" eb="2">
      <t>ヘイセイ</t>
    </rPh>
    <rPh sb="4" eb="6">
      <t>ネンド</t>
    </rPh>
    <rPh sb="6" eb="10">
      <t>チガサキシ</t>
    </rPh>
    <rPh sb="10" eb="12">
      <t>ソウゴウ</t>
    </rPh>
    <rPh sb="12" eb="14">
      <t>タイイク</t>
    </rPh>
    <rPh sb="14" eb="16">
      <t>タイカイ</t>
    </rPh>
    <phoneticPr fontId="4"/>
  </si>
  <si>
    <t>平成30年度茅ヶ崎市総合体育大会　ﾌｯﾄｻﾙ競技</t>
    <rPh sb="0" eb="2">
      <t>ヘイセイ</t>
    </rPh>
    <rPh sb="4" eb="6">
      <t>ネンド</t>
    </rPh>
    <rPh sb="6" eb="10">
      <t>チガサキシ</t>
    </rPh>
    <rPh sb="10" eb="12">
      <t>ソウゴウ</t>
    </rPh>
    <rPh sb="12" eb="14">
      <t>タイイク</t>
    </rPh>
    <rPh sb="14" eb="16">
      <t>タイカイ</t>
    </rPh>
    <rPh sb="22" eb="24">
      <t>キョウギ</t>
    </rPh>
    <phoneticPr fontId="4"/>
  </si>
  <si>
    <t>茅ヶ崎市総合体育館　2019/2/10</t>
    <rPh sb="0" eb="4">
      <t>チガサキシ</t>
    </rPh>
    <rPh sb="4" eb="6">
      <t>ソウゴウ</t>
    </rPh>
    <rPh sb="6" eb="8">
      <t>タイイク</t>
    </rPh>
    <rPh sb="8" eb="9">
      <t>カン</t>
    </rPh>
    <phoneticPr fontId="4"/>
  </si>
  <si>
    <t>湘南キス</t>
    <rPh sb="0" eb="2">
      <t>ショウナン</t>
    </rPh>
    <phoneticPr fontId="2"/>
  </si>
  <si>
    <t>チームG</t>
    <phoneticPr fontId="2"/>
  </si>
  <si>
    <t>チャンカパーナ</t>
    <phoneticPr fontId="2"/>
  </si>
  <si>
    <t>鶴嶺高校フットサルB部</t>
    <phoneticPr fontId="2"/>
  </si>
  <si>
    <t>アルバトロス・オールドＡ</t>
  </si>
  <si>
    <t>アルバトロス・オールドＢ</t>
  </si>
  <si>
    <t>湘南ヘコターレ</t>
    <rPh sb="0" eb="2">
      <t>ショウナン</t>
    </rPh>
    <phoneticPr fontId="2"/>
  </si>
  <si>
    <t>ＳＡＭＵＩ</t>
  </si>
  <si>
    <t>海賊ＦＣ</t>
    <rPh sb="0" eb="2">
      <t>カイゾク</t>
    </rPh>
    <phoneticPr fontId="2"/>
  </si>
  <si>
    <t>ＦＣキタムラ</t>
  </si>
  <si>
    <t>ミナツマセクシーズ</t>
  </si>
  <si>
    <t>milky</t>
  </si>
  <si>
    <t>鶴嶺高校Ａ</t>
    <rPh sb="0" eb="2">
      <t>ツルミネ</t>
    </rPh>
    <rPh sb="2" eb="4">
      <t>コウコウ</t>
    </rPh>
    <phoneticPr fontId="2"/>
  </si>
  <si>
    <t>鶴嶺高校Ｂ</t>
    <rPh sb="0" eb="2">
      <t>ツルミネ</t>
    </rPh>
    <rPh sb="2" eb="4">
      <t>コウコウ</t>
    </rPh>
    <phoneticPr fontId="2"/>
  </si>
  <si>
    <t>ジュディ</t>
  </si>
  <si>
    <t>ＬＪＫ</t>
  </si>
  <si>
    <t>momoレディース</t>
  </si>
  <si>
    <t>ＬＪＫ</t>
    <phoneticPr fontId="2"/>
  </si>
  <si>
    <t>E1</t>
    <phoneticPr fontId="2"/>
  </si>
  <si>
    <t>E2</t>
  </si>
  <si>
    <t>E5</t>
    <phoneticPr fontId="2"/>
  </si>
  <si>
    <t>E6</t>
  </si>
  <si>
    <t>E7</t>
  </si>
  <si>
    <t>E8</t>
  </si>
  <si>
    <t>E3</t>
  </si>
  <si>
    <t>E4</t>
  </si>
  <si>
    <t>W決勝</t>
    <phoneticPr fontId="2"/>
  </si>
  <si>
    <t>E決勝</t>
    <phoneticPr fontId="2"/>
  </si>
  <si>
    <t>W4</t>
    <phoneticPr fontId="2"/>
  </si>
  <si>
    <t>鶴嶺高校Ｂ</t>
    <phoneticPr fontId="2"/>
  </si>
  <si>
    <t>チーム名　入力欄</t>
  </si>
  <si>
    <t>チーム名　入力欄</t>
    <rPh sb="3" eb="4">
      <t>メイ</t>
    </rPh>
    <rPh sb="5" eb="7">
      <t>ニュウリョク</t>
    </rPh>
    <rPh sb="7" eb="8">
      <t>ラン</t>
    </rPh>
    <phoneticPr fontId="2"/>
  </si>
  <si>
    <t>鶴嶺高校フットサルＡ部</t>
    <phoneticPr fontId="2"/>
  </si>
  <si>
    <t>鶴嶺女子</t>
    <rPh sb="0" eb="2">
      <t>ツルミネ</t>
    </rPh>
    <rPh sb="2" eb="4">
      <t>ジョシ</t>
    </rPh>
    <phoneticPr fontId="2"/>
  </si>
  <si>
    <t>鶴嶺女子</t>
    <phoneticPr fontId="2"/>
  </si>
  <si>
    <t>C1-C2</t>
    <phoneticPr fontId="2"/>
  </si>
  <si>
    <t>C3-C4</t>
    <phoneticPr fontId="2"/>
  </si>
  <si>
    <t>E1-E2</t>
    <phoneticPr fontId="2"/>
  </si>
  <si>
    <t>C1-C3</t>
    <phoneticPr fontId="2"/>
  </si>
  <si>
    <t>E3-E4</t>
    <phoneticPr fontId="2"/>
  </si>
  <si>
    <t>C1-C4</t>
    <phoneticPr fontId="2"/>
  </si>
  <si>
    <t>E1-E3</t>
    <phoneticPr fontId="2"/>
  </si>
  <si>
    <t>E2-E4</t>
    <phoneticPr fontId="2"/>
  </si>
  <si>
    <t>W1-W2</t>
    <phoneticPr fontId="2"/>
  </si>
  <si>
    <t>E1-E4</t>
    <phoneticPr fontId="2"/>
  </si>
  <si>
    <t>W1-W3</t>
    <phoneticPr fontId="2"/>
  </si>
  <si>
    <t>E2-E3</t>
    <phoneticPr fontId="2"/>
  </si>
  <si>
    <t>W2-W3</t>
    <phoneticPr fontId="2"/>
  </si>
  <si>
    <t>E5-E6</t>
    <phoneticPr fontId="2"/>
  </si>
  <si>
    <t>C2-C4</t>
    <phoneticPr fontId="2"/>
  </si>
  <si>
    <t>E7-E8</t>
    <phoneticPr fontId="2"/>
  </si>
  <si>
    <t>C2-C3</t>
    <phoneticPr fontId="2"/>
  </si>
  <si>
    <t>E5-E7</t>
    <phoneticPr fontId="2"/>
  </si>
  <si>
    <t>E6-E8</t>
    <phoneticPr fontId="2"/>
  </si>
  <si>
    <t>W4-W5</t>
    <phoneticPr fontId="2"/>
  </si>
  <si>
    <t>E5-E8</t>
    <phoneticPr fontId="2"/>
  </si>
  <si>
    <t>W4-W6</t>
    <phoneticPr fontId="2"/>
  </si>
  <si>
    <t>E6-E7</t>
    <phoneticPr fontId="2"/>
  </si>
  <si>
    <t>W5-W6</t>
    <phoneticPr fontId="2"/>
  </si>
  <si>
    <t>優　勝</t>
  </si>
  <si>
    <t>優勝</t>
    <rPh sb="0" eb="2">
      <t>ユウショウ</t>
    </rPh>
    <phoneticPr fontId="2"/>
  </si>
  <si>
    <t>10:00</t>
    <phoneticPr fontId="2"/>
  </si>
  <si>
    <t>10:25</t>
    <phoneticPr fontId="2"/>
  </si>
  <si>
    <t>11:15</t>
    <phoneticPr fontId="2"/>
  </si>
  <si>
    <t>11:40</t>
    <phoneticPr fontId="2"/>
  </si>
  <si>
    <t>12:55</t>
    <phoneticPr fontId="2"/>
  </si>
  <si>
    <t>10:50</t>
    <phoneticPr fontId="2"/>
  </si>
  <si>
    <t>12:05</t>
    <phoneticPr fontId="2"/>
  </si>
  <si>
    <t>12:30</t>
    <phoneticPr fontId="2"/>
  </si>
  <si>
    <t>13:20</t>
    <phoneticPr fontId="2"/>
  </si>
  <si>
    <t>13:45</t>
    <phoneticPr fontId="2"/>
  </si>
  <si>
    <t>14:30</t>
    <phoneticPr fontId="2"/>
  </si>
  <si>
    <t>14:55</t>
    <phoneticPr fontId="2"/>
  </si>
  <si>
    <t>チーム名　入力欄</t>
    <phoneticPr fontId="2"/>
  </si>
  <si>
    <t>※　Ｗ☆６・Ｅ☆11・Ｃ☆３よりチーム名入力により自動入力</t>
    <rPh sb="19" eb="20">
      <t>メイ</t>
    </rPh>
    <rPh sb="20" eb="22">
      <t>ニュウリョク</t>
    </rPh>
    <rPh sb="25" eb="27">
      <t>ジドウ</t>
    </rPh>
    <rPh sb="27" eb="29">
      <t>ニュウリョク</t>
    </rPh>
    <phoneticPr fontId="2"/>
  </si>
  <si>
    <t>　□　　男子の部
　□　　女子の部</t>
    <rPh sb="4" eb="6">
      <t>ダンシ</t>
    </rPh>
    <rPh sb="7" eb="8">
      <t>ブ</t>
    </rPh>
    <rPh sb="14" eb="16">
      <t>ジョシ</t>
    </rPh>
    <rPh sb="17" eb="18">
      <t>ブ</t>
    </rPh>
    <phoneticPr fontId="4"/>
  </si>
  <si>
    <t>令和５年度茅ヶ崎市総合体育大会
フットサル競技　一般の部　参加申込書</t>
    <rPh sb="0" eb="2">
      <t>レイワ</t>
    </rPh>
    <rPh sb="3" eb="5">
      <t>ネンド</t>
    </rPh>
    <rPh sb="5" eb="9">
      <t>チガサキシ</t>
    </rPh>
    <rPh sb="9" eb="11">
      <t>ソウゴウ</t>
    </rPh>
    <rPh sb="11" eb="13">
      <t>タイイク</t>
    </rPh>
    <rPh sb="13" eb="15">
      <t>タイカイ</t>
    </rPh>
    <rPh sb="21" eb="23">
      <t>キョウギ</t>
    </rPh>
    <rPh sb="24" eb="26">
      <t>イッパン</t>
    </rPh>
    <rPh sb="27" eb="28">
      <t>ブ</t>
    </rPh>
    <rPh sb="29" eb="31">
      <t>サンカ</t>
    </rPh>
    <rPh sb="31" eb="34">
      <t>モウシコミショ</t>
    </rPh>
    <phoneticPr fontId="4"/>
  </si>
  <si>
    <t>メールアドレス</t>
    <phoneticPr fontId="4"/>
  </si>
  <si>
    <t>フリガナ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</si>
</sst>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ＭＳ Ｐゴシック"/>
      <family val="2"/>
      <charset val="128"/>
      <scheme val="minor"/>
    </font>
    <font>
      <b/>
      <sz val="11"/>
      <name val="ＭＳ Ｐゴシック"/>
      <family val="3"/>
      <charset val="128"/>
    </font>
    <font>
      <sz val="6"/>
      <name val="ＭＳ Ｐゴシック"/>
      <family val="2"/>
      <charset val="128"/>
      <scheme val="minor"/>
    </font>
    <font>
      <sz val="16"/>
      <color indexed="9"/>
      <name val="ＭＳ 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sz val="11"/>
      <name val="ＭＳ ゴシック"/>
      <family val="3"/>
      <charset val="128"/>
    </font>
    <font>
      <sz val="12"/>
      <name val="ＭＳ Ｐゴシック"/>
      <family val="3"/>
      <charset val="128"/>
    </font>
    <font>
      <sz val="11"/>
      <color indexed="9"/>
      <name val="ＭＳ Ｐゴシック"/>
      <family val="3"/>
      <charset val="128"/>
    </font>
    <font>
      <sz val="14"/>
      <color indexed="9"/>
      <name val="ＭＳ Ｐゴシック"/>
      <family val="3"/>
      <charset val="128"/>
    </font>
    <font>
      <b/>
      <sz val="18"/>
      <color indexed="9"/>
      <name val="ＭＳ ゴシック"/>
      <family val="3"/>
      <charset val="128"/>
    </font>
    <font>
      <sz val="12"/>
      <name val="ＭＳ ゴシック"/>
      <family val="3"/>
      <charset val="128"/>
    </font>
    <font>
      <b/>
      <sz val="12"/>
      <color indexed="9"/>
      <name val="ＭＳ ゴシック"/>
      <family val="3"/>
      <charset val="128"/>
    </font>
    <font>
      <b/>
      <sz val="14"/>
      <name val="ＭＳ ゴシック"/>
      <family val="3"/>
      <charset val="128"/>
    </font>
    <font>
      <b/>
      <sz val="16"/>
      <name val="ＭＳ ゴシック"/>
      <family val="3"/>
      <charset val="128"/>
    </font>
    <font>
      <sz val="10"/>
      <name val="ＭＳ ゴシック"/>
      <family val="3"/>
      <charset val="128"/>
    </font>
    <font>
      <sz val="14"/>
      <name val="ＭＳ 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b/>
      <sz val="12"/>
      <name val="ＭＳ ゴシック"/>
      <family val="3"/>
      <charset val="128"/>
    </font>
    <font>
      <sz val="20"/>
      <name val="ＭＳ Ｐゴシック"/>
      <family val="3"/>
      <charset val="128"/>
    </font>
    <font>
      <b/>
      <u/>
      <sz val="11"/>
      <name val="ＭＳ Ｐゴシック"/>
      <family val="3"/>
      <charset val="128"/>
    </font>
    <font>
      <b/>
      <sz val="18"/>
      <name val="ＭＳ Ｐゴシック"/>
      <family val="3"/>
      <charset val="128"/>
    </font>
    <font>
      <b/>
      <sz val="12"/>
      <name val="ＭＳ Ｐゴシック"/>
      <family val="3"/>
      <charset val="128"/>
    </font>
    <font>
      <sz val="11"/>
      <color indexed="8"/>
      <name val="ＭＳ Ｐゴシック"/>
      <family val="3"/>
      <charset val="128"/>
    </font>
    <font>
      <sz val="10"/>
      <color indexed="8"/>
      <name val="ＭＳ Ｐゴシック"/>
      <family val="3"/>
      <charset val="128"/>
    </font>
    <font>
      <sz val="8"/>
      <name val="ＭＳ Ｐゴシック"/>
      <family val="3"/>
      <charset val="128"/>
    </font>
    <font>
      <b/>
      <sz val="11"/>
      <color theme="1"/>
      <name val="ＭＳ Ｐゴシック"/>
      <family val="3"/>
      <charset val="128"/>
      <scheme val="minor"/>
    </font>
    <font>
      <sz val="11"/>
      <name val="ＭＳ Ｐゴシック"/>
      <family val="2"/>
      <charset val="128"/>
      <scheme val="minor"/>
    </font>
    <font>
      <b/>
      <sz val="20"/>
      <name val="ＭＳ Ｐゴシック"/>
      <family val="3"/>
      <charset val="128"/>
    </font>
    <font>
      <b/>
      <sz val="20"/>
      <color indexed="8"/>
      <name val="ＭＳ Ｐゴシック"/>
      <family val="3"/>
      <charset val="128"/>
    </font>
    <font>
      <b/>
      <sz val="9"/>
      <color indexed="81"/>
      <name val="ＭＳ Ｐゴシック"/>
      <family val="3"/>
      <charset val="128"/>
    </font>
    <font>
      <sz val="9"/>
      <color indexed="81"/>
      <name val="ＭＳ Ｐゴシック"/>
      <family val="3"/>
      <charset val="128"/>
    </font>
    <font>
      <sz val="12"/>
      <color indexed="81"/>
      <name val="ＭＳ Ｐゴシック"/>
      <family val="3"/>
      <charset val="128"/>
    </font>
    <font>
      <b/>
      <sz val="16"/>
      <color indexed="9"/>
      <name val="ＭＳ Ｐゴシック"/>
      <family val="3"/>
      <charset val="128"/>
    </font>
    <font>
      <b/>
      <sz val="12"/>
      <color indexed="9"/>
      <name val="ＭＳ Ｐゴシック"/>
      <family val="3"/>
      <charset val="128"/>
    </font>
    <font>
      <b/>
      <sz val="11"/>
      <name val="HGS創英角ｺﾞｼｯｸUB"/>
      <family val="3"/>
      <charset val="128"/>
    </font>
    <font>
      <b/>
      <sz val="10"/>
      <color indexed="8"/>
      <name val="ＭＳ Ｐゴシック"/>
      <family val="3"/>
      <charset val="128"/>
    </font>
    <font>
      <sz val="14"/>
      <color rgb="FFFF0000"/>
      <name val="ＭＳ ゴシック"/>
      <family val="3"/>
      <charset val="128"/>
    </font>
    <font>
      <sz val="18"/>
      <color theme="1"/>
      <name val="ＭＳ Ｐゴシック"/>
      <family val="3"/>
      <charset val="128"/>
      <scheme val="minor"/>
    </font>
    <font>
      <sz val="11"/>
      <name val="ＭＳ Ｐゴシック"/>
      <family val="2"/>
      <charset val="128"/>
    </font>
    <font>
      <sz val="20"/>
      <color theme="1"/>
      <name val="ＭＳ Ｐゴシック"/>
      <family val="2"/>
      <charset val="128"/>
      <scheme val="minor"/>
    </font>
    <font>
      <b/>
      <sz val="16"/>
      <color indexed="8"/>
      <name val="ＭＳ Ｐゴシック"/>
      <family val="3"/>
      <charset val="128"/>
    </font>
    <font>
      <b/>
      <sz val="26"/>
      <color theme="1"/>
      <name val="ＭＳ Ｐゴシック"/>
      <family val="3"/>
      <charset val="128"/>
      <scheme val="minor"/>
    </font>
    <font>
      <sz val="11"/>
      <color theme="0"/>
      <name val="ＭＳ Ｐゴシック"/>
      <family val="3"/>
      <charset val="128"/>
    </font>
    <font>
      <b/>
      <sz val="11"/>
      <color theme="0"/>
      <name val="ＭＳ Ｐゴシック"/>
      <family val="3"/>
      <charset val="128"/>
    </font>
    <font>
      <sz val="11"/>
      <color theme="0"/>
      <name val="ＭＳ Ｐゴシック"/>
      <family val="3"/>
      <charset val="128"/>
      <scheme val="minor"/>
    </font>
    <font>
      <sz val="9"/>
      <color theme="1"/>
      <name val="ＭＳ Ｐゴシック"/>
      <family val="2"/>
      <charset val="128"/>
      <scheme val="minor"/>
    </font>
    <font>
      <b/>
      <sz val="11"/>
      <color rgb="FFFF0000"/>
      <name val="ＭＳ Ｐゴシック"/>
      <family val="3"/>
      <charset val="128"/>
    </font>
    <font>
      <b/>
      <sz val="11"/>
      <color rgb="FFFF0000"/>
      <name val="ＭＳ Ｐゴシック"/>
      <family val="3"/>
      <charset val="128"/>
      <scheme val="minor"/>
    </font>
    <font>
      <b/>
      <sz val="16"/>
      <color rgb="FFFF0000"/>
      <name val="ＭＳ ゴシック"/>
      <family val="3"/>
      <charset val="128"/>
    </font>
    <font>
      <sz val="11"/>
      <color theme="0" tint="-4.9989318521683403E-2"/>
      <name val="ＭＳ Ｐゴシック"/>
      <family val="2"/>
      <charset val="128"/>
      <scheme val="minor"/>
    </font>
    <font>
      <sz val="11"/>
      <color theme="0" tint="-4.9989318521683403E-2"/>
      <name val="ＭＳ Ｐゴシック"/>
      <family val="3"/>
      <charset val="128"/>
      <scheme val="minor"/>
    </font>
    <font>
      <sz val="11"/>
      <color theme="0" tint="-4.9989318521683403E-2"/>
      <name val="ＭＳ Ｐゴシック"/>
      <family val="3"/>
      <charset val="128"/>
    </font>
    <font>
      <sz val="12"/>
      <color rgb="FFFF0000"/>
      <name val="ＭＳ ゴシック"/>
      <family val="3"/>
      <charset val="128"/>
    </font>
    <font>
      <sz val="14"/>
      <color theme="0" tint="-0.14999847407452621"/>
      <name val="ＭＳ ゴシック"/>
      <family val="3"/>
      <charset val="128"/>
    </font>
    <font>
      <sz val="11"/>
      <name val="MS Gothic"/>
      <family val="3"/>
      <charset val="128"/>
    </font>
    <font>
      <b/>
      <sz val="9"/>
      <name val="ＭＳ Ｐゴシック"/>
      <family val="3"/>
      <charset val="128"/>
      <scheme val="minor"/>
    </font>
  </fonts>
  <fills count="28">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22"/>
        <bgColor indexed="64"/>
      </patternFill>
    </fill>
    <fill>
      <patternFill patternType="solid">
        <fgColor theme="1"/>
        <bgColor indexed="64"/>
      </patternFill>
    </fill>
    <fill>
      <patternFill patternType="solid">
        <fgColor indexed="55"/>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rgb="FFFFCCFF"/>
        <bgColor indexed="64"/>
      </patternFill>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15"/>
        <bgColor indexed="64"/>
      </patternFill>
    </fill>
    <fill>
      <patternFill patternType="solid">
        <fgColor indexed="41"/>
        <bgColor indexed="64"/>
      </patternFill>
    </fill>
    <fill>
      <patternFill patternType="solid">
        <fgColor rgb="FF00B0F0"/>
        <bgColor indexed="64"/>
      </patternFill>
    </fill>
    <fill>
      <patternFill patternType="lightVertical">
        <bgColor indexed="13"/>
      </patternFill>
    </fill>
    <fill>
      <patternFill patternType="solid">
        <fgColor theme="7" tint="0.59999389629810485"/>
        <bgColor indexed="64"/>
      </patternFill>
    </fill>
    <fill>
      <patternFill patternType="solid">
        <fgColor rgb="FFCCFFCC"/>
        <bgColor indexed="64"/>
      </patternFill>
    </fill>
    <fill>
      <patternFill patternType="solid">
        <fgColor rgb="FF3399FF"/>
        <bgColor indexed="64"/>
      </patternFill>
    </fill>
    <fill>
      <patternFill patternType="solid">
        <fgColor rgb="FF0070C0"/>
        <bgColor indexed="64"/>
      </patternFill>
    </fill>
    <fill>
      <patternFill patternType="solid">
        <fgColor rgb="FFFFFFCC"/>
        <bgColor indexed="64"/>
      </patternFill>
    </fill>
    <fill>
      <patternFill patternType="solid">
        <fgColor rgb="FF00FFFF"/>
        <bgColor indexed="64"/>
      </patternFill>
    </fill>
    <fill>
      <patternFill patternType="solid">
        <fgColor theme="0" tint="-0.249977111117893"/>
        <bgColor indexed="64"/>
      </patternFill>
    </fill>
    <fill>
      <patternFill patternType="solid">
        <fgColor rgb="FF99FF99"/>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top style="hair">
        <color indexed="64"/>
      </top>
      <bottom/>
      <diagonal/>
    </border>
  </borders>
  <cellStyleXfs count="4">
    <xf numFmtId="0" fontId="0" fillId="0" borderId="0">
      <alignment vertical="center"/>
    </xf>
    <xf numFmtId="0" fontId="5" fillId="0" borderId="0"/>
    <xf numFmtId="0" fontId="59" fillId="0" borderId="0"/>
    <xf numFmtId="38" fontId="5" fillId="0" borderId="0" applyFont="0" applyFill="0" applyBorder="0" applyAlignment="0" applyProtection="0"/>
  </cellStyleXfs>
  <cellXfs count="450">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2" borderId="0" xfId="0" applyFont="1" applyFill="1" applyAlignment="1">
      <alignment vertical="center" shrinkToFit="1"/>
    </xf>
    <xf numFmtId="0" fontId="0" fillId="0" borderId="26" xfId="0" applyBorder="1" applyAlignment="1"/>
    <xf numFmtId="0" fontId="0" fillId="0" borderId="27" xfId="0" applyBorder="1" applyAlignment="1"/>
    <xf numFmtId="0" fontId="0" fillId="0" borderId="29" xfId="0" applyBorder="1" applyAlignment="1"/>
    <xf numFmtId="0" fontId="10" fillId="3" borderId="0" xfId="0" applyFont="1" applyFill="1" applyAlignment="1"/>
    <xf numFmtId="0" fontId="11" fillId="3" borderId="0" xfId="0" applyFont="1" applyFill="1" applyAlignment="1"/>
    <xf numFmtId="0" fontId="0" fillId="7" borderId="0" xfId="0" applyFill="1" applyAlignment="1"/>
    <xf numFmtId="0" fontId="0" fillId="0" borderId="0" xfId="0" applyAlignment="1">
      <alignment horizontal="right"/>
    </xf>
    <xf numFmtId="0" fontId="0" fillId="0" borderId="0" xfId="0" applyAlignment="1">
      <alignment horizontal="right" shrinkToFit="1"/>
    </xf>
    <xf numFmtId="0" fontId="6" fillId="0" borderId="0" xfId="0" applyFont="1" applyAlignment="1"/>
    <xf numFmtId="0" fontId="13" fillId="0" borderId="0" xfId="0" applyFont="1" applyAlignment="1"/>
    <xf numFmtId="0" fontId="13" fillId="3" borderId="0" xfId="0" applyFont="1" applyFill="1" applyAlignment="1"/>
    <xf numFmtId="0" fontId="14" fillId="3" borderId="0" xfId="0" applyFont="1" applyFill="1" applyAlignment="1">
      <alignment vertical="center" shrinkToFit="1"/>
    </xf>
    <xf numFmtId="0" fontId="13" fillId="3" borderId="0" xfId="0" applyFont="1" applyFill="1" applyAlignment="1">
      <alignment horizontal="center"/>
    </xf>
    <xf numFmtId="0" fontId="15" fillId="0" borderId="0" xfId="0" applyFont="1" applyAlignment="1"/>
    <xf numFmtId="0" fontId="13" fillId="0" borderId="0" xfId="0" applyFont="1" applyAlignment="1">
      <alignment shrinkToFit="1"/>
    </xf>
    <xf numFmtId="0" fontId="16" fillId="0" borderId="0" xfId="0" applyFont="1" applyAlignment="1">
      <alignment horizontal="center"/>
    </xf>
    <xf numFmtId="0" fontId="13" fillId="0" borderId="0" xfId="0" applyFont="1" applyAlignment="1">
      <alignment horizontal="center"/>
    </xf>
    <xf numFmtId="0" fontId="8" fillId="0" borderId="0" xfId="0" applyFont="1" applyAlignment="1">
      <alignment horizontal="center" vertical="top" wrapText="1"/>
    </xf>
    <xf numFmtId="20" fontId="13" fillId="0" borderId="0" xfId="0" applyNumberFormat="1" applyFont="1" applyAlignment="1">
      <alignment horizontal="center" vertical="center"/>
    </xf>
    <xf numFmtId="0" fontId="16" fillId="0" borderId="0" xfId="0" applyFont="1" applyAlignment="1">
      <alignment horizontal="center" vertical="center"/>
    </xf>
    <xf numFmtId="0" fontId="13" fillId="0" borderId="0" xfId="0" applyFont="1">
      <alignment vertical="center"/>
    </xf>
    <xf numFmtId="0" fontId="17"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wrapText="1"/>
    </xf>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shrinkToFit="1"/>
    </xf>
    <xf numFmtId="0" fontId="14" fillId="6" borderId="33" xfId="0" applyFont="1" applyFill="1" applyBorder="1" applyAlignment="1">
      <alignment horizontal="center" vertical="center" wrapText="1"/>
    </xf>
    <xf numFmtId="0" fontId="8" fillId="7" borderId="34" xfId="0" applyFont="1" applyFill="1" applyBorder="1">
      <alignment vertical="center"/>
    </xf>
    <xf numFmtId="0" fontId="18" fillId="7" borderId="35"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13" fillId="7" borderId="36" xfId="0" applyFont="1" applyFill="1" applyBorder="1" applyAlignment="1">
      <alignment horizontal="center" vertical="center" shrinkToFit="1"/>
    </xf>
    <xf numFmtId="0" fontId="13" fillId="7" borderId="0" xfId="0" applyFont="1" applyFill="1" applyAlignment="1"/>
    <xf numFmtId="0" fontId="13" fillId="7" borderId="35" xfId="0" applyFont="1" applyFill="1" applyBorder="1" applyAlignment="1">
      <alignment horizontal="center" vertical="center" shrinkToFit="1"/>
    </xf>
    <xf numFmtId="0" fontId="20" fillId="0" borderId="0" xfId="0" applyFont="1" applyAlignment="1"/>
    <xf numFmtId="0" fontId="0" fillId="0" borderId="0" xfId="0" applyAlignment="1"/>
    <xf numFmtId="0" fontId="0" fillId="0" borderId="0" xfId="0" applyAlignment="1">
      <alignment horizontal="center"/>
    </xf>
    <xf numFmtId="0" fontId="5" fillId="0" borderId="41" xfId="0" applyFont="1" applyBorder="1" applyAlignment="1">
      <alignment horizontal="center" vertical="center"/>
    </xf>
    <xf numFmtId="0" fontId="0" fillId="0" borderId="0" xfId="0" applyAlignment="1">
      <alignment horizontal="center" vertical="center"/>
    </xf>
    <xf numFmtId="0" fontId="0" fillId="0" borderId="41" xfId="0" applyBorder="1" applyAlignment="1"/>
    <xf numFmtId="0" fontId="0" fillId="0" borderId="0" xfId="0" applyAlignment="1">
      <alignment horizontal="left"/>
    </xf>
    <xf numFmtId="0" fontId="31" fillId="0" borderId="0" xfId="0" applyFont="1" applyAlignment="1"/>
    <xf numFmtId="0" fontId="0" fillId="0" borderId="27" xfId="0" applyBorder="1" applyAlignment="1">
      <alignment horizontal="left"/>
    </xf>
    <xf numFmtId="0" fontId="9" fillId="0" borderId="0" xfId="0" applyFon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9" fillId="0" borderId="46" xfId="0" applyFont="1" applyBorder="1" applyAlignment="1">
      <alignment horizontal="center" vertical="center"/>
    </xf>
    <xf numFmtId="0" fontId="19" fillId="0" borderId="12" xfId="0" applyFont="1"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7" fillId="9" borderId="11" xfId="0" applyFont="1" applyFill="1" applyBorder="1">
      <alignment vertical="center"/>
    </xf>
    <xf numFmtId="0" fontId="7" fillId="14" borderId="11" xfId="0" applyFont="1" applyFill="1" applyBorder="1">
      <alignment vertical="center"/>
    </xf>
    <xf numFmtId="0" fontId="0" fillId="15" borderId="0" xfId="0" applyFill="1" applyAlignment="1">
      <alignment horizontal="center" vertical="center"/>
    </xf>
    <xf numFmtId="0" fontId="0" fillId="15" borderId="0" xfId="0" applyFill="1">
      <alignment vertical="center"/>
    </xf>
    <xf numFmtId="0" fontId="4" fillId="16" borderId="0" xfId="0" applyFont="1" applyFill="1" applyAlignment="1" applyProtection="1">
      <alignment vertical="center" shrinkToFit="1"/>
      <protection locked="0"/>
    </xf>
    <xf numFmtId="0" fontId="0" fillId="15" borderId="60" xfId="0" applyFill="1" applyBorder="1" applyAlignment="1">
      <alignment horizontal="center" vertical="center"/>
    </xf>
    <xf numFmtId="0" fontId="0" fillId="15" borderId="60" xfId="0" applyFill="1" applyBorder="1">
      <alignment vertical="center"/>
    </xf>
    <xf numFmtId="0" fontId="5" fillId="12" borderId="60" xfId="0" applyFont="1" applyFill="1" applyBorder="1" applyAlignment="1">
      <alignment horizontal="center" vertical="center"/>
    </xf>
    <xf numFmtId="0" fontId="5" fillId="2" borderId="60" xfId="0" applyFont="1" applyFill="1" applyBorder="1" applyAlignment="1">
      <alignment horizontal="center" vertical="center"/>
    </xf>
    <xf numFmtId="0" fontId="5" fillId="17"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13" borderId="11" xfId="0" applyFont="1" applyFill="1" applyBorder="1">
      <alignment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0" fontId="33" fillId="13" borderId="28" xfId="0" applyFont="1" applyFill="1" applyBorder="1" applyAlignment="1">
      <alignment horizontal="center" vertical="center"/>
    </xf>
    <xf numFmtId="0" fontId="32" fillId="15" borderId="29" xfId="0" applyFont="1" applyFill="1" applyBorder="1" applyAlignment="1">
      <alignment horizontal="center" vertical="center"/>
    </xf>
    <xf numFmtId="0" fontId="32" fillId="7" borderId="29" xfId="0" applyFont="1" applyFill="1" applyBorder="1" applyAlignment="1">
      <alignment horizontal="center" vertical="center"/>
    </xf>
    <xf numFmtId="0" fontId="32" fillId="7" borderId="65" xfId="0" applyFont="1" applyFill="1" applyBorder="1" applyAlignment="1" applyProtection="1">
      <alignment horizontal="center" vertical="center"/>
      <protection locked="0"/>
    </xf>
    <xf numFmtId="0" fontId="32" fillId="7" borderId="26" xfId="0" applyFont="1" applyFill="1" applyBorder="1" applyAlignment="1">
      <alignment horizontal="center" vertical="center"/>
    </xf>
    <xf numFmtId="0" fontId="23" fillId="7" borderId="43" xfId="0" applyFont="1" applyFill="1" applyBorder="1" applyAlignment="1" applyProtection="1">
      <alignment horizontal="center" vertical="center"/>
      <protection locked="0"/>
    </xf>
    <xf numFmtId="0" fontId="32" fillId="18" borderId="24" xfId="0" applyFont="1" applyFill="1" applyBorder="1" applyAlignment="1">
      <alignment horizontal="center" vertical="center"/>
    </xf>
    <xf numFmtId="0" fontId="32" fillId="2" borderId="29" xfId="0" applyFont="1" applyFill="1" applyBorder="1" applyAlignment="1">
      <alignment horizontal="center" vertical="center"/>
    </xf>
    <xf numFmtId="0" fontId="32" fillId="0" borderId="26" xfId="0" applyFont="1" applyBorder="1" applyAlignment="1" applyProtection="1">
      <alignment horizontal="center" vertical="center"/>
      <protection locked="0"/>
    </xf>
    <xf numFmtId="0" fontId="32" fillId="0" borderId="26" xfId="0" applyFont="1" applyBorder="1" applyAlignment="1">
      <alignment horizontal="center" vertical="center"/>
    </xf>
    <xf numFmtId="0" fontId="32" fillId="0" borderId="43" xfId="0" applyFont="1" applyBorder="1" applyAlignment="1" applyProtection="1">
      <alignment horizontal="center" vertical="center"/>
      <protection locked="0"/>
    </xf>
    <xf numFmtId="0" fontId="6" fillId="12" borderId="6" xfId="0" applyFont="1" applyFill="1" applyBorder="1" applyAlignment="1">
      <alignment horizontal="center" vertical="center"/>
    </xf>
    <xf numFmtId="0" fontId="6" fillId="2" borderId="28" xfId="0" applyFont="1" applyFill="1" applyBorder="1" applyAlignment="1">
      <alignment horizontal="center" vertical="center"/>
    </xf>
    <xf numFmtId="0" fontId="20" fillId="17" borderId="2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66" xfId="0" applyFont="1" applyFill="1" applyBorder="1" applyAlignment="1">
      <alignment horizontal="center" vertical="center"/>
    </xf>
    <xf numFmtId="0" fontId="5" fillId="13" borderId="11" xfId="0" applyFont="1" applyFill="1" applyBorder="1" applyAlignment="1">
      <alignment horizontal="center" vertical="center"/>
    </xf>
    <xf numFmtId="0" fontId="32" fillId="7" borderId="24" xfId="0" applyFont="1" applyFill="1" applyBorder="1" applyAlignment="1">
      <alignment horizontal="center" vertical="center"/>
    </xf>
    <xf numFmtId="0" fontId="32" fillId="7" borderId="8" xfId="0" applyFont="1" applyFill="1" applyBorder="1" applyAlignment="1">
      <alignment horizontal="center" vertical="center"/>
    </xf>
    <xf numFmtId="0" fontId="32" fillId="7" borderId="15" xfId="0" applyFont="1" applyFill="1" applyBorder="1" applyAlignment="1">
      <alignment horizontal="center" vertical="center"/>
    </xf>
    <xf numFmtId="0" fontId="32" fillId="5" borderId="29" xfId="0" applyFont="1" applyFill="1" applyBorder="1" applyAlignment="1">
      <alignment horizontal="center" vertical="center"/>
    </xf>
    <xf numFmtId="0" fontId="32" fillId="5" borderId="65" xfId="0" applyFont="1" applyFill="1" applyBorder="1" applyAlignment="1" applyProtection="1">
      <alignment horizontal="center" vertical="center"/>
      <protection locked="0"/>
    </xf>
    <xf numFmtId="0" fontId="32" fillId="13" borderId="8" xfId="0" applyFont="1" applyFill="1" applyBorder="1" applyAlignment="1">
      <alignment horizontal="center" vertical="center"/>
    </xf>
    <xf numFmtId="0" fontId="32" fillId="13" borderId="15" xfId="0" applyFont="1" applyFill="1" applyBorder="1" applyAlignment="1">
      <alignment horizontal="center" vertical="center"/>
    </xf>
    <xf numFmtId="0" fontId="32" fillId="2" borderId="24" xfId="0" applyFont="1" applyFill="1" applyBorder="1" applyAlignment="1">
      <alignment horizontal="center" vertical="center"/>
    </xf>
    <xf numFmtId="0" fontId="32" fillId="0" borderId="8" xfId="0" applyFont="1" applyBorder="1" applyAlignment="1" applyProtection="1">
      <alignment horizontal="center" vertical="center"/>
      <protection locked="0"/>
    </xf>
    <xf numFmtId="0" fontId="32" fillId="0" borderId="8" xfId="0" applyFont="1" applyBorder="1" applyAlignment="1">
      <alignment horizontal="center" vertical="center"/>
    </xf>
    <xf numFmtId="0" fontId="32" fillId="0" borderId="15" xfId="0" applyFont="1" applyBorder="1" applyAlignment="1" applyProtection="1">
      <alignment horizontal="center" vertical="center"/>
      <protection locked="0"/>
    </xf>
    <xf numFmtId="0" fontId="6" fillId="12" borderId="13" xfId="0" applyFont="1" applyFill="1" applyBorder="1" applyAlignment="1">
      <alignment horizontal="center" vertical="center"/>
    </xf>
    <xf numFmtId="0" fontId="6" fillId="7" borderId="28" xfId="0" applyFont="1" applyFill="1" applyBorder="1" applyAlignment="1">
      <alignment horizontal="center" vertical="center"/>
    </xf>
    <xf numFmtId="0" fontId="20" fillId="17" borderId="1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7" xfId="0" applyFont="1" applyFill="1" applyBorder="1" applyAlignment="1">
      <alignment horizontal="center" vertical="center"/>
    </xf>
    <xf numFmtId="0" fontId="32" fillId="7" borderId="37" xfId="0" applyFont="1" applyFill="1" applyBorder="1" applyAlignment="1">
      <alignment horizontal="center" vertical="center"/>
    </xf>
    <xf numFmtId="0" fontId="32" fillId="7" borderId="68" xfId="0" applyFont="1" applyFill="1" applyBorder="1" applyAlignment="1">
      <alignment horizontal="center" vertical="center"/>
    </xf>
    <xf numFmtId="0" fontId="32" fillId="7" borderId="69" xfId="0" applyFont="1" applyFill="1" applyBorder="1" applyAlignment="1">
      <alignment horizontal="center" vertical="center"/>
    </xf>
    <xf numFmtId="0" fontId="32" fillId="18" borderId="37" xfId="0" applyFont="1" applyFill="1" applyBorder="1" applyAlignment="1">
      <alignment horizontal="center" vertical="center"/>
    </xf>
    <xf numFmtId="0" fontId="32" fillId="13" borderId="37" xfId="0" applyFont="1" applyFill="1" applyBorder="1" applyAlignment="1">
      <alignment horizontal="center" vertical="center"/>
    </xf>
    <xf numFmtId="0" fontId="32" fillId="13" borderId="68" xfId="0" applyFont="1" applyFill="1" applyBorder="1" applyAlignment="1">
      <alignment horizontal="center" vertical="center"/>
    </xf>
    <xf numFmtId="0" fontId="32" fillId="13" borderId="69" xfId="0" applyFont="1" applyFill="1" applyBorder="1" applyAlignment="1">
      <alignment horizontal="center" vertical="center"/>
    </xf>
    <xf numFmtId="0" fontId="6" fillId="12" borderId="42" xfId="0" applyFont="1" applyFill="1" applyBorder="1" applyAlignment="1">
      <alignment horizontal="center" vertical="center"/>
    </xf>
    <xf numFmtId="0" fontId="6" fillId="7" borderId="42" xfId="0" applyFont="1" applyFill="1" applyBorder="1" applyAlignment="1">
      <alignment horizontal="center" vertical="center"/>
    </xf>
    <xf numFmtId="0" fontId="20" fillId="17"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0" fillId="2" borderId="0" xfId="0" applyFill="1" applyAlignment="1">
      <alignment vertical="center" shrinkToFit="1"/>
    </xf>
    <xf numFmtId="0" fontId="1"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0" fillId="0" borderId="10" xfId="0" applyBorder="1" applyAlignment="1"/>
    <xf numFmtId="0" fontId="0" fillId="0" borderId="43" xfId="0" applyBorder="1" applyAlignment="1"/>
    <xf numFmtId="0" fontId="0" fillId="0" borderId="9" xfId="0" applyBorder="1" applyAlignment="1"/>
    <xf numFmtId="0" fontId="0" fillId="22" borderId="0" xfId="0" applyFill="1" applyAlignment="1" applyProtection="1">
      <alignment vertical="center" shrinkToFit="1"/>
      <protection locked="0"/>
    </xf>
    <xf numFmtId="0" fontId="10" fillId="3" borderId="0" xfId="0" applyFont="1" applyFill="1" applyAlignment="1">
      <alignment horizont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7" borderId="73"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lignment vertical="center"/>
    </xf>
    <xf numFmtId="0" fontId="5" fillId="0" borderId="73" xfId="0" applyFont="1" applyBorder="1">
      <alignment vertical="center"/>
    </xf>
    <xf numFmtId="0" fontId="5" fillId="2" borderId="7" xfId="0" applyFont="1" applyFill="1" applyBorder="1" applyAlignment="1">
      <alignment vertical="center" shrinkToFit="1"/>
    </xf>
    <xf numFmtId="0" fontId="5" fillId="2" borderId="8" xfId="0" applyFont="1" applyFill="1" applyBorder="1" applyAlignment="1">
      <alignmen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lignment vertical="center"/>
    </xf>
    <xf numFmtId="0" fontId="5" fillId="2" borderId="9" xfId="0" applyFont="1" applyFill="1" applyBorder="1" applyAlignment="1">
      <alignment vertical="center" wrapText="1"/>
    </xf>
    <xf numFmtId="0" fontId="5" fillId="2" borderId="21" xfId="0" applyFont="1" applyFill="1" applyBorder="1" applyAlignment="1">
      <alignment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16" xfId="0" applyFont="1" applyBorder="1" applyAlignment="1">
      <alignment horizontal="center" vertical="center"/>
    </xf>
    <xf numFmtId="0" fontId="5" fillId="2" borderId="0" xfId="0" applyFont="1" applyFill="1" applyAlignment="1">
      <alignment vertical="center" wrapText="1"/>
    </xf>
    <xf numFmtId="0" fontId="5" fillId="0" borderId="77" xfId="0" applyFont="1" applyBorder="1">
      <alignment vertical="center"/>
    </xf>
    <xf numFmtId="0" fontId="5" fillId="0" borderId="17" xfId="0" applyFont="1" applyBorder="1">
      <alignment vertical="center"/>
    </xf>
    <xf numFmtId="0" fontId="5" fillId="7" borderId="8" xfId="0" applyFont="1" applyFill="1" applyBorder="1" applyAlignment="1">
      <alignment vertical="center" wrapText="1"/>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9" xfId="0" applyFont="1" applyFill="1" applyBorder="1" applyAlignment="1">
      <alignment vertical="center" wrapText="1"/>
    </xf>
    <xf numFmtId="0" fontId="5" fillId="2" borderId="8" xfId="0" applyFont="1" applyFill="1" applyBorder="1" applyAlignment="1">
      <alignment horizontal="center" vertical="center"/>
    </xf>
    <xf numFmtId="0" fontId="5" fillId="2" borderId="15" xfId="0" applyFont="1" applyFill="1" applyBorder="1" applyAlignment="1">
      <alignment horizontal="center" vertical="center"/>
    </xf>
    <xf numFmtId="0" fontId="3" fillId="7" borderId="0" xfId="0" applyFont="1" applyFill="1" applyAlignment="1">
      <alignment horizontal="center"/>
    </xf>
    <xf numFmtId="0" fontId="0" fillId="7" borderId="0" xfId="0" applyFill="1" applyAlignment="1">
      <alignment horizontal="center"/>
    </xf>
    <xf numFmtId="0" fontId="10" fillId="7" borderId="0" xfId="0" applyFont="1" applyFill="1" applyAlignment="1"/>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protection locked="0"/>
    </xf>
    <xf numFmtId="0" fontId="1" fillId="0" borderId="0" xfId="0" applyFont="1" applyProtection="1">
      <alignment vertical="center"/>
      <protection locked="0"/>
    </xf>
    <xf numFmtId="0" fontId="1" fillId="15" borderId="0" xfId="0" applyFont="1" applyFill="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15" borderId="0" xfId="0" applyFont="1" applyFill="1" applyAlignment="1" applyProtection="1">
      <alignment horizontal="center" vertical="center" wrapText="1"/>
      <protection locked="0"/>
    </xf>
    <xf numFmtId="0" fontId="1" fillId="0" borderId="0" xfId="0" applyFont="1">
      <alignment vertical="center"/>
    </xf>
    <xf numFmtId="0" fontId="20" fillId="0" borderId="0" xfId="0" applyFont="1" applyAlignment="1" applyProtection="1">
      <alignment vertical="center" wrapText="1"/>
      <protection locked="0"/>
    </xf>
    <xf numFmtId="0" fontId="1" fillId="15" borderId="0" xfId="0" applyFont="1" applyFill="1" applyAlignment="1" applyProtection="1">
      <alignment horizontal="center" vertical="center"/>
      <protection locked="0"/>
    </xf>
    <xf numFmtId="0" fontId="39" fillId="15" borderId="0" xfId="0" applyFont="1" applyFill="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1" fillId="0" borderId="0" xfId="0" quotePrefix="1" applyFont="1" applyAlignment="1" applyProtection="1">
      <alignment horizontal="right" vertical="center"/>
      <protection locked="0"/>
    </xf>
    <xf numFmtId="0" fontId="5" fillId="0" borderId="0" xfId="0" applyFont="1" applyAlignment="1" applyProtection="1">
      <alignment horizontal="right" vertical="top" wrapText="1"/>
      <protection locked="0"/>
    </xf>
    <xf numFmtId="0" fontId="1" fillId="0" borderId="0" xfId="0" applyFont="1" applyAlignment="1" applyProtection="1">
      <alignment horizontal="center" vertical="top"/>
      <protection locked="0"/>
    </xf>
    <xf numFmtId="0" fontId="1" fillId="0" borderId="0" xfId="0" quotePrefix="1" applyFont="1" applyAlignment="1" applyProtection="1">
      <alignment horizontal="center" vertical="top" wrapText="1"/>
      <protection locked="0"/>
    </xf>
    <xf numFmtId="0" fontId="5" fillId="0" borderId="26"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1" fillId="0" borderId="0" xfId="0" applyFont="1" applyAlignment="1" applyProtection="1">
      <alignment vertical="center" wrapText="1"/>
      <protection locked="0"/>
    </xf>
    <xf numFmtId="0" fontId="20" fillId="0" borderId="0" xfId="0" applyFont="1" applyAlignment="1" applyProtection="1">
      <alignment horizontal="left" vertical="center" shrinkToFit="1"/>
      <protection locked="0"/>
    </xf>
    <xf numFmtId="0" fontId="1" fillId="2" borderId="0" xfId="0" applyFont="1" applyFill="1" applyAlignment="1" applyProtection="1">
      <alignment horizontal="right" vertical="center"/>
      <protection locked="0"/>
    </xf>
    <xf numFmtId="0" fontId="5" fillId="0" borderId="9" xfId="0" applyFont="1" applyBorder="1" applyAlignment="1" applyProtection="1">
      <alignment wrapText="1"/>
      <protection locked="0"/>
    </xf>
    <xf numFmtId="0" fontId="1" fillId="0" borderId="9" xfId="0" applyFont="1" applyBorder="1" applyAlignment="1" applyProtection="1">
      <alignment horizontal="center"/>
      <protection locked="0"/>
    </xf>
    <xf numFmtId="0" fontId="5" fillId="0" borderId="10" xfId="0" applyFont="1" applyBorder="1" applyAlignment="1" applyProtection="1">
      <alignment horizontal="left" wrapText="1"/>
      <protection locked="0"/>
    </xf>
    <xf numFmtId="0" fontId="5" fillId="0" borderId="41" xfId="0" applyFont="1" applyBorder="1" applyAlignment="1" applyProtection="1">
      <alignment horizontal="left" vertical="top" wrapText="1"/>
      <protection locked="0"/>
    </xf>
    <xf numFmtId="0" fontId="5" fillId="0" borderId="43" xfId="0" applyFont="1" applyBorder="1" applyAlignment="1" applyProtection="1">
      <alignment vertical="center" wrapText="1"/>
      <protection locked="0"/>
    </xf>
    <xf numFmtId="0" fontId="5" fillId="2" borderId="73" xfId="0" applyFont="1" applyFill="1" applyBorder="1" applyAlignment="1">
      <alignment horizontal="center" vertical="center"/>
    </xf>
    <xf numFmtId="0" fontId="0" fillId="0" borderId="0" xfId="0" applyAlignment="1" applyProtection="1">
      <alignment horizontal="right" vertical="center"/>
      <protection locked="0"/>
    </xf>
    <xf numFmtId="0" fontId="40" fillId="0" borderId="0" xfId="0" applyFont="1" applyAlignment="1" applyProtection="1">
      <alignment horizontal="center" vertical="center"/>
      <protection locked="0"/>
    </xf>
    <xf numFmtId="0" fontId="1" fillId="11" borderId="56"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26" fillId="0" borderId="0" xfId="0" applyFont="1" applyAlignment="1">
      <alignment horizontal="left" vertical="center"/>
    </xf>
    <xf numFmtId="0" fontId="1" fillId="0" borderId="0" xfId="0" applyFont="1" applyAlignment="1">
      <alignment horizontal="left" vertical="center"/>
    </xf>
    <xf numFmtId="20" fontId="13" fillId="7" borderId="35" xfId="0" applyNumberFormat="1" applyFont="1" applyFill="1" applyBorder="1" applyAlignment="1">
      <alignment horizontal="center" vertical="center"/>
    </xf>
    <xf numFmtId="0" fontId="7" fillId="7" borderId="11" xfId="0" applyFont="1" applyFill="1" applyBorder="1">
      <alignment vertical="center"/>
    </xf>
    <xf numFmtId="0" fontId="7" fillId="7" borderId="11" xfId="0" applyFont="1" applyFill="1" applyBorder="1" applyAlignment="1">
      <alignment horizontal="left" vertical="center"/>
    </xf>
    <xf numFmtId="0" fontId="13" fillId="7" borderId="0" xfId="0" applyFont="1" applyFill="1" applyAlignment="1">
      <alignment shrinkToFit="1"/>
    </xf>
    <xf numFmtId="0" fontId="13" fillId="7" borderId="0" xfId="0" applyFont="1" applyFill="1" applyAlignment="1">
      <alignment horizontal="center"/>
    </xf>
    <xf numFmtId="0" fontId="7" fillId="7" borderId="28" xfId="0" applyFont="1" applyFill="1" applyBorder="1">
      <alignment vertical="center"/>
    </xf>
    <xf numFmtId="0" fontId="7" fillId="9" borderId="0" xfId="0" applyFont="1" applyFill="1">
      <alignment vertical="center"/>
    </xf>
    <xf numFmtId="0" fontId="5" fillId="2" borderId="26" xfId="0" applyFont="1" applyFill="1" applyBorder="1">
      <alignment vertical="center"/>
    </xf>
    <xf numFmtId="49" fontId="13" fillId="10" borderId="35" xfId="0" applyNumberFormat="1" applyFont="1" applyFill="1" applyBorder="1" applyAlignment="1">
      <alignment horizontal="center" vertical="center" shrinkToFit="1"/>
    </xf>
    <xf numFmtId="0" fontId="43" fillId="2" borderId="0" xfId="0" applyFont="1" applyFill="1" applyAlignment="1">
      <alignment horizontal="center" vertical="center"/>
    </xf>
    <xf numFmtId="0" fontId="43" fillId="2" borderId="0" xfId="0" applyFont="1" applyFill="1">
      <alignment vertical="center"/>
    </xf>
    <xf numFmtId="0" fontId="43" fillId="7" borderId="0" xfId="0" applyFont="1" applyFill="1">
      <alignment vertical="center"/>
    </xf>
    <xf numFmtId="0" fontId="43" fillId="2" borderId="5" xfId="0" applyFont="1" applyFill="1" applyBorder="1" applyAlignment="1">
      <alignment horizontal="center" vertical="center"/>
    </xf>
    <xf numFmtId="0" fontId="5" fillId="2" borderId="0" xfId="0" applyFont="1" applyFill="1" applyAlignment="1">
      <alignment horizontal="right" vertical="center"/>
    </xf>
    <xf numFmtId="0" fontId="42" fillId="7" borderId="0" xfId="0" applyFont="1" applyFill="1" applyAlignment="1">
      <alignment horizontal="center" vertical="center"/>
    </xf>
    <xf numFmtId="0" fontId="5" fillId="7" borderId="0" xfId="0" applyFont="1" applyFill="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28" fillId="7" borderId="0" xfId="0" applyFont="1" applyFill="1" applyAlignment="1" applyProtection="1">
      <alignment horizontal="center" vertical="center"/>
      <protection locked="0"/>
    </xf>
    <xf numFmtId="0" fontId="5" fillId="7" borderId="0" xfId="0" applyFont="1" applyFill="1" applyAlignment="1" applyProtection="1">
      <alignment vertical="center" wrapText="1"/>
      <protection locked="0"/>
    </xf>
    <xf numFmtId="0" fontId="5" fillId="7" borderId="0" xfId="0" applyFont="1" applyFill="1" applyAlignment="1" applyProtection="1">
      <alignment horizontal="center" vertical="center" wrapText="1"/>
      <protection locked="0"/>
    </xf>
    <xf numFmtId="0" fontId="6" fillId="7" borderId="0" xfId="0" applyFont="1" applyFill="1" applyAlignment="1" applyProtection="1">
      <alignment horizontal="left" vertical="center" shrinkToFit="1"/>
      <protection locked="0"/>
    </xf>
    <xf numFmtId="0" fontId="5" fillId="7" borderId="0" xfId="0" applyFont="1" applyFill="1" applyProtection="1">
      <alignment vertical="center"/>
      <protection locked="0"/>
    </xf>
    <xf numFmtId="0" fontId="5" fillId="7" borderId="0" xfId="0" applyFont="1" applyFill="1" applyAlignment="1">
      <alignment horizontal="center" vertical="center"/>
    </xf>
    <xf numFmtId="0" fontId="5" fillId="7" borderId="0" xfId="0" applyFont="1" applyFill="1">
      <alignment vertical="center"/>
    </xf>
    <xf numFmtId="0" fontId="45" fillId="7" borderId="0" xfId="0" applyFont="1" applyFill="1" applyAlignment="1" applyProtection="1">
      <alignment horizontal="left" vertical="center"/>
      <protection locked="0"/>
    </xf>
    <xf numFmtId="0" fontId="0" fillId="7" borderId="0" xfId="0" applyFill="1" applyAlignment="1">
      <alignment horizontal="center" vertical="center"/>
    </xf>
    <xf numFmtId="0" fontId="6" fillId="7" borderId="0" xfId="0" applyFont="1" applyFill="1" applyAlignment="1">
      <alignment horizontal="right" vertical="center" shrinkToFit="1"/>
    </xf>
    <xf numFmtId="0" fontId="20" fillId="7" borderId="0" xfId="0" applyFont="1" applyFill="1" applyAlignment="1"/>
    <xf numFmtId="0" fontId="5" fillId="7" borderId="0" xfId="0" applyFont="1" applyFill="1" applyAlignment="1">
      <alignment horizontal="right" vertical="center"/>
    </xf>
    <xf numFmtId="0" fontId="5" fillId="7" borderId="0" xfId="0" applyFont="1" applyFill="1" applyAlignment="1">
      <alignment vertical="center" shrinkToFit="1"/>
    </xf>
    <xf numFmtId="0" fontId="5" fillId="7" borderId="0" xfId="0" applyFont="1" applyFill="1" applyAlignment="1">
      <alignment vertical="center" wrapText="1"/>
    </xf>
    <xf numFmtId="0" fontId="0" fillId="23" borderId="0" xfId="0" applyFill="1" applyAlignment="1" applyProtection="1">
      <alignment vertical="center" shrinkToFit="1"/>
      <protection locked="0"/>
    </xf>
    <xf numFmtId="0" fontId="0" fillId="23" borderId="0" xfId="0" applyFill="1">
      <alignment vertical="center"/>
    </xf>
    <xf numFmtId="0" fontId="30" fillId="23" borderId="0" xfId="0" applyFont="1" applyFill="1" applyAlignment="1" applyProtection="1">
      <alignment vertical="center" shrinkToFit="1"/>
      <protection locked="0"/>
    </xf>
    <xf numFmtId="0" fontId="30" fillId="23" borderId="0" xfId="0" applyFont="1" applyFill="1">
      <alignment vertical="center"/>
    </xf>
    <xf numFmtId="0" fontId="1" fillId="23" borderId="0" xfId="0" applyFont="1" applyFill="1" applyAlignment="1" applyProtection="1">
      <alignment horizontal="center" vertical="center" shrinkToFit="1"/>
      <protection locked="0"/>
    </xf>
    <xf numFmtId="0" fontId="1" fillId="23" borderId="0" xfId="0" applyFont="1" applyFill="1">
      <alignment vertical="center"/>
    </xf>
    <xf numFmtId="0" fontId="0" fillId="24" borderId="43" xfId="0" applyFill="1" applyBorder="1" applyAlignment="1">
      <alignment horizontal="center" vertical="center"/>
    </xf>
    <xf numFmtId="0" fontId="0" fillId="24" borderId="8" xfId="0" applyFill="1" applyBorder="1" applyAlignment="1">
      <alignment horizontal="center" vertical="center"/>
    </xf>
    <xf numFmtId="0" fontId="0" fillId="24" borderId="22" xfId="0" applyFill="1" applyBorder="1" applyAlignment="1">
      <alignment horizontal="center" vertical="center"/>
    </xf>
    <xf numFmtId="0" fontId="48" fillId="7" borderId="12" xfId="0" applyFont="1" applyFill="1" applyBorder="1" applyAlignment="1">
      <alignment horizontal="center" vertical="center"/>
    </xf>
    <xf numFmtId="0" fontId="48" fillId="7" borderId="17"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12" xfId="0" applyFont="1" applyFill="1" applyBorder="1" applyAlignment="1">
      <alignment horizontal="center" vertical="center"/>
    </xf>
    <xf numFmtId="0" fontId="47" fillId="2" borderId="13" xfId="0" applyFont="1" applyFill="1" applyBorder="1" applyAlignment="1">
      <alignment horizontal="center" vertical="center"/>
    </xf>
    <xf numFmtId="0" fontId="47" fillId="2" borderId="14" xfId="0" applyFont="1" applyFill="1" applyBorder="1" applyAlignment="1">
      <alignment horizontal="center" vertical="center"/>
    </xf>
    <xf numFmtId="0" fontId="47" fillId="2" borderId="77" xfId="0" applyFont="1" applyFill="1" applyBorder="1" applyAlignment="1">
      <alignment horizontal="center" vertical="center"/>
    </xf>
    <xf numFmtId="0" fontId="49" fillId="0" borderId="11" xfId="0" applyFont="1" applyBorder="1" applyAlignment="1">
      <alignment horizontal="center" vertical="center"/>
    </xf>
    <xf numFmtId="0" fontId="47" fillId="2" borderId="15" xfId="0" applyFont="1" applyFill="1" applyBorder="1" applyAlignment="1">
      <alignment horizontal="center" vertical="center"/>
    </xf>
    <xf numFmtId="0" fontId="50" fillId="11" borderId="64" xfId="0" applyFont="1" applyFill="1" applyBorder="1" applyAlignment="1">
      <alignment horizontal="right" vertical="center" shrinkToFit="1"/>
    </xf>
    <xf numFmtId="0" fontId="0" fillId="11" borderId="64" xfId="0" applyFill="1" applyBorder="1" applyAlignment="1">
      <alignment horizontal="right" vertical="center" shrinkToFit="1"/>
    </xf>
    <xf numFmtId="0" fontId="5" fillId="7" borderId="2" xfId="0" applyFont="1" applyFill="1" applyBorder="1" applyAlignment="1">
      <alignment horizontal="center" vertical="center"/>
    </xf>
    <xf numFmtId="49" fontId="13" fillId="25" borderId="35" xfId="0" applyNumberFormat="1" applyFont="1" applyFill="1" applyBorder="1" applyAlignment="1">
      <alignment horizontal="center" vertical="center" shrinkToFit="1"/>
    </xf>
    <xf numFmtId="49" fontId="13" fillId="21" borderId="35" xfId="0" applyNumberFormat="1" applyFont="1" applyFill="1" applyBorder="1" applyAlignment="1">
      <alignment horizontal="center" vertical="center" shrinkToFit="1"/>
    </xf>
    <xf numFmtId="0" fontId="0" fillId="0" borderId="13" xfId="0" applyBorder="1" applyAlignment="1">
      <alignment horizontal="center"/>
    </xf>
    <xf numFmtId="0" fontId="0" fillId="0" borderId="28" xfId="0" applyBorder="1" applyAlignment="1">
      <alignment horizontal="center"/>
    </xf>
    <xf numFmtId="0" fontId="0" fillId="0" borderId="11" xfId="0" applyBorder="1">
      <alignment vertical="center"/>
    </xf>
    <xf numFmtId="0" fontId="5" fillId="0" borderId="1" xfId="0" applyFont="1" applyBorder="1">
      <alignment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47" fillId="2" borderId="16" xfId="0" applyFont="1" applyFill="1" applyBorder="1" applyAlignment="1">
      <alignment horizontal="center" vertical="center"/>
    </xf>
    <xf numFmtId="0" fontId="47" fillId="2" borderId="23" xfId="0" applyFont="1" applyFill="1" applyBorder="1" applyAlignment="1">
      <alignment horizontal="center" vertical="center"/>
    </xf>
    <xf numFmtId="0" fontId="47" fillId="2" borderId="17" xfId="0" applyFont="1" applyFill="1" applyBorder="1" applyAlignment="1">
      <alignment horizontal="center" vertical="center"/>
    </xf>
    <xf numFmtId="0" fontId="31" fillId="0" borderId="41" xfId="0" applyFont="1" applyBorder="1" applyAlignment="1"/>
    <xf numFmtId="0" fontId="31" fillId="0" borderId="26" xfId="0" applyFont="1" applyBorder="1" applyAlignment="1"/>
    <xf numFmtId="0" fontId="0" fillId="7" borderId="6" xfId="0" applyFill="1" applyBorder="1" applyAlignment="1">
      <alignment horizontal="center"/>
    </xf>
    <xf numFmtId="0" fontId="8" fillId="7" borderId="81" xfId="0" applyFont="1" applyFill="1" applyBorder="1">
      <alignment vertical="center"/>
    </xf>
    <xf numFmtId="49" fontId="13" fillId="27" borderId="35" xfId="0" applyNumberFormat="1" applyFont="1" applyFill="1" applyBorder="1" applyAlignment="1">
      <alignment horizontal="center" vertical="center" shrinkToFit="1"/>
    </xf>
    <xf numFmtId="0" fontId="6" fillId="0" borderId="30" xfId="0" applyFont="1" applyBorder="1" applyAlignment="1">
      <alignment horizontal="right" shrinkToFit="1"/>
    </xf>
    <xf numFmtId="0" fontId="6" fillId="0" borderId="27" xfId="0" applyFont="1" applyBorder="1" applyAlignment="1">
      <alignment horizontal="right" shrinkToFit="1"/>
    </xf>
    <xf numFmtId="0" fontId="0" fillId="2" borderId="26" xfId="0" applyFill="1" applyBorder="1">
      <alignment vertical="center"/>
    </xf>
    <xf numFmtId="0" fontId="26" fillId="2" borderId="0" xfId="0" applyFont="1" applyFill="1" applyAlignment="1">
      <alignment horizontal="right" vertical="center"/>
    </xf>
    <xf numFmtId="0" fontId="5" fillId="4" borderId="0" xfId="0" applyFont="1" applyFill="1" applyAlignment="1">
      <alignment horizontal="center" vertical="center" wrapText="1"/>
    </xf>
    <xf numFmtId="0" fontId="47" fillId="2" borderId="0" xfId="0" applyFont="1" applyFill="1" applyAlignment="1">
      <alignment horizontal="center" vertical="center"/>
    </xf>
    <xf numFmtId="0" fontId="49" fillId="0" borderId="0" xfId="0" applyFont="1" applyAlignment="1">
      <alignment horizontal="center" vertical="center"/>
    </xf>
    <xf numFmtId="0" fontId="5" fillId="7" borderId="9" xfId="0" applyFont="1" applyFill="1" applyBorder="1" applyAlignment="1">
      <alignment vertical="center" shrinkToFit="1"/>
    </xf>
    <xf numFmtId="0" fontId="0" fillId="0" borderId="29" xfId="0" applyBorder="1" applyAlignment="1">
      <alignment horizontal="left"/>
    </xf>
    <xf numFmtId="0" fontId="1" fillId="7" borderId="0" xfId="0" applyFont="1" applyFill="1" applyAlignment="1" applyProtection="1">
      <alignment horizontal="center" vertical="center" wrapText="1"/>
      <protection locked="0"/>
    </xf>
    <xf numFmtId="0" fontId="1" fillId="7" borderId="0" xfId="0" applyFont="1" applyFill="1" applyAlignment="1" applyProtection="1">
      <alignment horizontal="center" vertical="center"/>
      <protection locked="0"/>
    </xf>
    <xf numFmtId="0" fontId="39" fillId="7" borderId="0" xfId="0" applyFont="1" applyFill="1" applyAlignment="1" applyProtection="1">
      <alignment horizontal="center" vertical="center"/>
      <protection locked="0"/>
    </xf>
    <xf numFmtId="0" fontId="1" fillId="7" borderId="0" xfId="0" applyFont="1" applyFill="1" applyProtection="1">
      <alignment vertical="center"/>
      <protection locked="0"/>
    </xf>
    <xf numFmtId="0" fontId="30" fillId="7" borderId="0" xfId="0" applyFont="1" applyFill="1" applyAlignment="1" applyProtection="1">
      <alignment vertical="center" shrinkToFit="1"/>
      <protection locked="0"/>
    </xf>
    <xf numFmtId="0" fontId="1" fillId="0" borderId="26" xfId="0" applyFont="1" applyBorder="1" applyAlignment="1" applyProtection="1">
      <alignment horizontal="center" vertical="center"/>
      <protection locked="0"/>
    </xf>
    <xf numFmtId="0" fontId="5" fillId="0" borderId="0" xfId="0" applyFont="1" applyAlignment="1" applyProtection="1">
      <alignment wrapText="1"/>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1" fillId="2" borderId="29" xfId="0" applyFont="1" applyFill="1" applyBorder="1" applyAlignment="1" applyProtection="1">
      <alignment horizontal="center" vertical="center"/>
      <protection locked="0"/>
    </xf>
    <xf numFmtId="0" fontId="5" fillId="2" borderId="10" xfId="0" applyFont="1" applyFill="1" applyBorder="1">
      <alignment vertical="center"/>
    </xf>
    <xf numFmtId="0" fontId="1" fillId="0" borderId="41" xfId="0" quotePrefix="1" applyFont="1" applyBorder="1" applyAlignment="1" applyProtection="1">
      <alignment horizontal="right" vertical="center"/>
      <protection locked="0"/>
    </xf>
    <xf numFmtId="0" fontId="1" fillId="0" borderId="41" xfId="0" applyFont="1" applyBorder="1" applyProtection="1">
      <alignment vertical="center"/>
      <protection locked="0"/>
    </xf>
    <xf numFmtId="0" fontId="40" fillId="0" borderId="29" xfId="0" applyFont="1" applyBorder="1" applyAlignment="1" applyProtection="1">
      <alignment horizontal="center" vertical="center"/>
      <protection locked="0"/>
    </xf>
    <xf numFmtId="0" fontId="5" fillId="2" borderId="43" xfId="0" applyFont="1" applyFill="1" applyBorder="1">
      <alignment vertical="center"/>
    </xf>
    <xf numFmtId="0" fontId="5" fillId="2" borderId="30" xfId="0" applyFont="1" applyFill="1" applyBorder="1">
      <alignment vertical="center"/>
    </xf>
    <xf numFmtId="0" fontId="0" fillId="0" borderId="9" xfId="0" applyBorder="1" applyAlignment="1" applyProtection="1">
      <alignment horizontal="right" vertical="center"/>
      <protection locked="0"/>
    </xf>
    <xf numFmtId="0" fontId="51" fillId="0" borderId="0" xfId="0" applyFont="1" applyAlignment="1" applyProtection="1">
      <alignment horizontal="center" vertical="center" wrapText="1"/>
      <protection locked="0"/>
    </xf>
    <xf numFmtId="0" fontId="5" fillId="2" borderId="24" xfId="0" applyFont="1" applyFill="1" applyBorder="1" applyAlignment="1">
      <alignment vertical="center" wrapText="1"/>
    </xf>
    <xf numFmtId="0" fontId="5" fillId="7" borderId="24" xfId="0" applyFont="1" applyFill="1" applyBorder="1" applyAlignment="1">
      <alignment vertical="center" wrapText="1"/>
    </xf>
    <xf numFmtId="0" fontId="5" fillId="7" borderId="8"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0" xfId="0" applyFont="1" applyFill="1" applyAlignment="1">
      <alignment horizontal="center" vertical="center" wrapText="1"/>
    </xf>
    <xf numFmtId="0" fontId="0" fillId="7" borderId="0" xfId="0" applyFill="1">
      <alignment vertical="center"/>
    </xf>
    <xf numFmtId="0" fontId="52" fillId="0" borderId="0" xfId="0" applyFont="1" applyAlignment="1">
      <alignment horizontal="center" vertical="center"/>
    </xf>
    <xf numFmtId="0" fontId="13" fillId="7" borderId="81" xfId="0" applyFont="1" applyFill="1" applyBorder="1" applyAlignment="1"/>
    <xf numFmtId="0" fontId="14" fillId="3" borderId="0" xfId="0" applyFont="1" applyFill="1">
      <alignment vertical="center"/>
    </xf>
    <xf numFmtId="0" fontId="14" fillId="6" borderId="32" xfId="0" applyFont="1" applyFill="1" applyBorder="1" applyAlignment="1">
      <alignment horizontal="center" vertical="center"/>
    </xf>
    <xf numFmtId="49" fontId="13" fillId="26" borderId="35" xfId="0" applyNumberFormat="1" applyFont="1" applyFill="1" applyBorder="1" applyAlignment="1">
      <alignment horizontal="center" vertical="center" shrinkToFit="1"/>
    </xf>
    <xf numFmtId="49" fontId="13" fillId="7" borderId="35" xfId="0" applyNumberFormat="1" applyFont="1" applyFill="1" applyBorder="1" applyAlignment="1">
      <alignment horizontal="center" vertical="center" shrinkToFit="1"/>
    </xf>
    <xf numFmtId="0" fontId="13" fillId="26" borderId="35" xfId="0" applyFont="1" applyFill="1" applyBorder="1" applyAlignment="1">
      <alignment horizontal="center" vertical="center" shrinkToFit="1"/>
    </xf>
    <xf numFmtId="0" fontId="7" fillId="26" borderId="11" xfId="0" applyFont="1" applyFill="1" applyBorder="1">
      <alignment vertical="center"/>
    </xf>
    <xf numFmtId="0" fontId="8" fillId="26" borderId="35" xfId="0" applyFont="1" applyFill="1" applyBorder="1" applyAlignment="1">
      <alignment horizontal="center" vertical="center" shrinkToFit="1"/>
    </xf>
    <xf numFmtId="0" fontId="13" fillId="26" borderId="36" xfId="0" applyFont="1" applyFill="1" applyBorder="1" applyAlignment="1">
      <alignment horizontal="center" vertical="center" shrinkToFit="1"/>
    </xf>
    <xf numFmtId="0" fontId="41" fillId="7" borderId="35" xfId="0" applyFont="1" applyFill="1" applyBorder="1" applyAlignment="1">
      <alignment horizontal="center" vertical="center" shrinkToFit="1"/>
    </xf>
    <xf numFmtId="49" fontId="22" fillId="27" borderId="35" xfId="0" applyNumberFormat="1" applyFont="1" applyFill="1" applyBorder="1" applyAlignment="1">
      <alignment horizontal="center" vertical="center" shrinkToFit="1"/>
    </xf>
    <xf numFmtId="49" fontId="22" fillId="10" borderId="35" xfId="0" applyNumberFormat="1" applyFont="1" applyFill="1" applyBorder="1" applyAlignment="1">
      <alignment horizontal="center" vertical="center" shrinkToFit="1"/>
    </xf>
    <xf numFmtId="0" fontId="53" fillId="0" borderId="0" xfId="0" applyFont="1">
      <alignment vertical="center"/>
    </xf>
    <xf numFmtId="0" fontId="54" fillId="19" borderId="11" xfId="0" applyFont="1" applyFill="1" applyBorder="1" applyAlignment="1">
      <alignment horizontal="left" vertical="center" shrinkToFit="1"/>
    </xf>
    <xf numFmtId="0" fontId="55" fillId="19" borderId="11" xfId="0" applyFont="1" applyFill="1" applyBorder="1" applyAlignment="1">
      <alignment horizontal="left" vertical="center" shrinkToFit="1"/>
    </xf>
    <xf numFmtId="0" fontId="55" fillId="0" borderId="0" xfId="0" applyFont="1">
      <alignment vertical="center"/>
    </xf>
    <xf numFmtId="0" fontId="55" fillId="8" borderId="11" xfId="0" applyFont="1" applyFill="1" applyBorder="1" applyAlignment="1">
      <alignment horizontal="left" vertical="center" shrinkToFit="1"/>
    </xf>
    <xf numFmtId="0" fontId="54" fillId="0" borderId="11" xfId="0" applyFont="1" applyBorder="1">
      <alignment vertical="center"/>
    </xf>
    <xf numFmtId="0" fontId="55" fillId="0" borderId="11" xfId="0" applyFont="1" applyBorder="1">
      <alignment vertical="center"/>
    </xf>
    <xf numFmtId="0" fontId="56" fillId="0" borderId="11" xfId="0" applyFont="1" applyBorder="1">
      <alignment vertical="center"/>
    </xf>
    <xf numFmtId="0" fontId="56" fillId="0" borderId="0" xfId="0" applyFont="1">
      <alignment vertical="center"/>
    </xf>
    <xf numFmtId="0" fontId="57" fillId="7" borderId="36" xfId="0" applyFont="1" applyFill="1" applyBorder="1" applyAlignment="1">
      <alignment horizontal="center" vertical="center" shrinkToFit="1"/>
    </xf>
    <xf numFmtId="0" fontId="58" fillId="7" borderId="35" xfId="0" applyFont="1" applyFill="1" applyBorder="1" applyAlignment="1">
      <alignment horizontal="center" vertical="center" shrinkToFit="1"/>
    </xf>
    <xf numFmtId="0" fontId="58" fillId="26" borderId="35" xfId="0" applyFont="1" applyFill="1" applyBorder="1" applyAlignment="1">
      <alignment horizontal="center" vertical="center" shrinkToFit="1"/>
    </xf>
    <xf numFmtId="0" fontId="31" fillId="0" borderId="0" xfId="0" applyFont="1">
      <alignment vertical="center"/>
    </xf>
    <xf numFmtId="0" fontId="0" fillId="0" borderId="13" xfId="0" applyBorder="1" applyAlignment="1">
      <alignment horizontal="center" vertical="center"/>
    </xf>
    <xf numFmtId="0" fontId="0" fillId="24" borderId="9" xfId="0" applyFill="1" applyBorder="1" applyAlignment="1">
      <alignment horizontal="center" vertical="center"/>
    </xf>
    <xf numFmtId="0" fontId="0" fillId="0" borderId="77" xfId="0" applyBorder="1" applyAlignment="1">
      <alignment horizontal="center" vertical="center"/>
    </xf>
    <xf numFmtId="0" fontId="60" fillId="0" borderId="5" xfId="0" applyFont="1" applyBorder="1" applyAlignment="1">
      <alignment horizontal="center" vertical="center"/>
    </xf>
    <xf numFmtId="0" fontId="0" fillId="0" borderId="18" xfId="0" applyBorder="1" applyAlignment="1">
      <alignment horizontal="center" vertical="center" wrapText="1"/>
    </xf>
    <xf numFmtId="0" fontId="0" fillId="0" borderId="38" xfId="0" applyBorder="1"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9" fillId="0" borderId="16" xfId="0" applyFont="1"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vertical="center" wrapText="1"/>
    </xf>
    <xf numFmtId="0" fontId="0" fillId="0" borderId="44" xfId="0" applyBorder="1">
      <alignment vertical="center"/>
    </xf>
    <xf numFmtId="0" fontId="0" fillId="0" borderId="0" xfId="0">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1" xfId="0" quotePrefix="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0" fontId="9" fillId="0" borderId="54" xfId="0" applyFont="1" applyBorder="1" applyAlignment="1">
      <alignment horizontal="center" vertical="center"/>
    </xf>
    <xf numFmtId="0" fontId="9" fillId="0" borderId="39" xfId="0" applyFont="1" applyBorder="1" applyAlignment="1">
      <alignment horizontal="center" vertical="center"/>
    </xf>
    <xf numFmtId="0" fontId="9" fillId="0" borderId="55" xfId="0" applyFont="1" applyBorder="1" applyAlignment="1">
      <alignment horizontal="center" vertical="center"/>
    </xf>
    <xf numFmtId="0" fontId="9" fillId="0" borderId="40"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23" fillId="0" borderId="51" xfId="0" applyFont="1" applyBorder="1" applyAlignment="1">
      <alignment horizontal="center" vertical="center"/>
    </xf>
    <xf numFmtId="0" fontId="23" fillId="0" borderId="44" xfId="0" applyFont="1" applyBorder="1" applyAlignment="1">
      <alignment horizontal="center" vertical="center"/>
    </xf>
    <xf numFmtId="0" fontId="23" fillId="0" borderId="52" xfId="0" applyFont="1" applyBorder="1" applyAlignment="1">
      <alignment horizontal="center" vertical="center"/>
    </xf>
    <xf numFmtId="0" fontId="23" fillId="0" borderId="29" xfId="0" applyFont="1" applyBorder="1" applyAlignment="1">
      <alignment horizontal="center" vertical="center"/>
    </xf>
    <xf numFmtId="0" fontId="23" fillId="0" borderId="26" xfId="0" applyFont="1" applyBorder="1" applyAlignment="1">
      <alignment horizontal="center" vertical="center"/>
    </xf>
    <xf numFmtId="0" fontId="23" fillId="0" borderId="43"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51" xfId="0" applyFont="1" applyBorder="1" applyAlignment="1">
      <alignment horizontal="left" vertical="center" wrapText="1"/>
    </xf>
    <xf numFmtId="0" fontId="9" fillId="0" borderId="45" xfId="0" applyFont="1" applyBorder="1" applyAlignment="1">
      <alignment horizontal="left" vertical="center"/>
    </xf>
    <xf numFmtId="0" fontId="9" fillId="0" borderId="27" xfId="0" applyFont="1" applyBorder="1" applyAlignment="1">
      <alignment horizontal="left" vertical="center"/>
    </xf>
    <xf numFmtId="0" fontId="9" fillId="0" borderId="46" xfId="0" applyFont="1" applyBorder="1" applyAlignment="1">
      <alignment horizontal="left" vertical="center"/>
    </xf>
    <xf numFmtId="0" fontId="9" fillId="0" borderId="53" xfId="0" applyFont="1" applyBorder="1" applyAlignment="1">
      <alignment horizontal="left" vertical="center"/>
    </xf>
    <xf numFmtId="0" fontId="9" fillId="0" borderId="47" xfId="0" applyFont="1" applyBorder="1" applyAlignment="1">
      <alignment horizontal="left" vertical="center"/>
    </xf>
    <xf numFmtId="0" fontId="0" fillId="0" borderId="48" xfId="0" applyBorder="1" applyAlignment="1">
      <alignment horizontal="center" vertical="center"/>
    </xf>
    <xf numFmtId="0" fontId="0" fillId="0" borderId="18" xfId="0" applyBorder="1" applyAlignment="1">
      <alignment horizontal="center" vertical="center"/>
    </xf>
    <xf numFmtId="0" fontId="46" fillId="0" borderId="30"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46" fillId="0" borderId="27" xfId="0" applyFont="1" applyBorder="1" applyAlignment="1">
      <alignment horizontal="center" vertical="center"/>
    </xf>
    <xf numFmtId="0" fontId="46" fillId="0" borderId="0" xfId="0" applyFont="1" applyAlignment="1">
      <alignment horizontal="center" vertical="center"/>
    </xf>
    <xf numFmtId="0" fontId="46" fillId="0" borderId="41" xfId="0" applyFont="1" applyBorder="1" applyAlignment="1">
      <alignment horizontal="center" vertical="center"/>
    </xf>
    <xf numFmtId="0" fontId="46" fillId="0" borderId="53"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6" fillId="0" borderId="27" xfId="0" applyFont="1" applyBorder="1" applyAlignment="1">
      <alignment horizontal="right" shrinkToFit="1"/>
    </xf>
    <xf numFmtId="0" fontId="0" fillId="0" borderId="13" xfId="0" applyBorder="1" applyAlignment="1">
      <alignment horizontal="right" shrinkToFit="1"/>
    </xf>
    <xf numFmtId="0" fontId="0" fillId="0" borderId="28" xfId="0" applyBorder="1" applyAlignment="1">
      <alignment horizontal="right" shrinkToFit="1"/>
    </xf>
    <xf numFmtId="0" fontId="0" fillId="0" borderId="13" xfId="0" applyBorder="1" applyAlignment="1">
      <alignment horizontal="center"/>
    </xf>
    <xf numFmtId="0" fontId="0" fillId="0" borderId="28" xfId="0" applyBorder="1" applyAlignment="1">
      <alignment horizontal="center"/>
    </xf>
    <xf numFmtId="0" fontId="3" fillId="3" borderId="0" xfId="0" applyFont="1" applyFill="1" applyAlignment="1">
      <alignment horizontal="center"/>
    </xf>
    <xf numFmtId="0" fontId="0" fillId="0" borderId="0" xfId="0" applyAlignment="1">
      <alignment horizontal="center"/>
    </xf>
    <xf numFmtId="0" fontId="0" fillId="20" borderId="13" xfId="0" applyFill="1" applyBorder="1" applyAlignment="1">
      <alignment horizontal="center" vertical="center"/>
    </xf>
    <xf numFmtId="0" fontId="0" fillId="20" borderId="28" xfId="0" applyFill="1" applyBorder="1" applyAlignment="1">
      <alignment horizontal="center" vertical="center"/>
    </xf>
    <xf numFmtId="0" fontId="6" fillId="7" borderId="13" xfId="0" applyFont="1" applyFill="1" applyBorder="1" applyAlignment="1">
      <alignment horizontal="right" vertical="center" shrinkToFit="1"/>
    </xf>
    <xf numFmtId="0" fontId="6" fillId="7" borderId="28" xfId="0" applyFont="1" applyFill="1" applyBorder="1" applyAlignment="1">
      <alignment horizontal="right" vertical="center" shrinkToFit="1"/>
    </xf>
    <xf numFmtId="0" fontId="44" fillId="0" borderId="0" xfId="0" applyFont="1" applyAlignment="1"/>
    <xf numFmtId="0" fontId="6" fillId="0" borderId="6" xfId="0" applyFont="1" applyBorder="1" applyAlignment="1">
      <alignment horizontal="center" vertical="center"/>
    </xf>
    <xf numFmtId="0" fontId="6" fillId="0" borderId="28" xfId="0" applyFont="1" applyBorder="1" applyAlignment="1">
      <alignment horizontal="center" vertical="center"/>
    </xf>
    <xf numFmtId="0" fontId="30" fillId="0" borderId="13" xfId="0" applyFont="1" applyBorder="1" applyAlignment="1">
      <alignment horizontal="center" vertical="center"/>
    </xf>
    <xf numFmtId="0" fontId="30" fillId="0" borderId="6" xfId="0" applyFont="1" applyBorder="1" applyAlignment="1">
      <alignment horizontal="center" vertical="center"/>
    </xf>
    <xf numFmtId="0" fontId="30" fillId="0" borderId="28"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10" borderId="11" xfId="0" applyFill="1" applyBorder="1">
      <alignment vertical="center"/>
    </xf>
    <xf numFmtId="0" fontId="6" fillId="7" borderId="11" xfId="0" applyFont="1" applyFill="1" applyBorder="1" applyAlignment="1">
      <alignment horizontal="right" shrinkToFit="1"/>
    </xf>
    <xf numFmtId="0" fontId="0" fillId="21" borderId="11" xfId="0" applyFill="1" applyBorder="1">
      <alignment vertical="center"/>
    </xf>
    <xf numFmtId="0" fontId="6" fillId="0" borderId="13" xfId="0" applyFont="1" applyBorder="1" applyAlignment="1">
      <alignment horizontal="center" vertical="center"/>
    </xf>
    <xf numFmtId="0" fontId="0" fillId="0" borderId="0" xfId="0" applyAlignment="1">
      <alignment horizontal="left" vertical="center" shrinkToFit="1"/>
    </xf>
    <xf numFmtId="0" fontId="44" fillId="0" borderId="0" xfId="0" applyFont="1" applyAlignment="1">
      <alignment horizontal="lef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37" fillId="23" borderId="0" xfId="0" applyFont="1" applyFill="1" applyProtection="1">
      <alignment vertical="center"/>
      <protection locked="0"/>
    </xf>
    <xf numFmtId="31" fontId="38" fillId="23" borderId="0" xfId="0" applyNumberFormat="1" applyFont="1" applyFill="1" applyAlignment="1" applyProtection="1">
      <alignment horizontal="left" vertical="center"/>
      <protection locked="0"/>
    </xf>
    <xf numFmtId="0" fontId="38" fillId="23" borderId="0" xfId="0" applyFont="1" applyFill="1" applyAlignment="1" applyProtection="1">
      <alignment horizontal="left" vertical="center"/>
      <protection locked="0"/>
    </xf>
    <xf numFmtId="0" fontId="0" fillId="11" borderId="57" xfId="0" applyFill="1" applyBorder="1" applyAlignment="1">
      <alignment horizontal="center" vertical="center" shrinkToFit="1"/>
    </xf>
    <xf numFmtId="0" fontId="0" fillId="11" borderId="58" xfId="0" applyFill="1" applyBorder="1" applyAlignment="1">
      <alignment horizontal="center" vertical="center" shrinkToFit="1"/>
    </xf>
    <xf numFmtId="0" fontId="0" fillId="11" borderId="59" xfId="0" applyFill="1" applyBorder="1" applyAlignment="1">
      <alignment horizontal="center" vertical="center" shrinkToFit="1"/>
    </xf>
    <xf numFmtId="0" fontId="0" fillId="11" borderId="60" xfId="0" applyFill="1" applyBorder="1" applyAlignment="1">
      <alignment horizontal="center" vertical="center"/>
    </xf>
    <xf numFmtId="0" fontId="27"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25" fillId="21" borderId="11" xfId="0" applyFont="1" applyFill="1" applyBorder="1" applyAlignment="1" applyProtection="1">
      <alignment horizontal="center" vertical="center"/>
      <protection locked="0"/>
    </xf>
    <xf numFmtId="0" fontId="42" fillId="21" borderId="11" xfId="0" applyFont="1" applyFill="1" applyBorder="1" applyAlignment="1">
      <alignment horizontal="center" vertical="center"/>
    </xf>
    <xf numFmtId="31" fontId="38" fillId="23" borderId="0" xfId="0" applyNumberFormat="1" applyFont="1" applyFill="1" applyAlignment="1" applyProtection="1">
      <alignment horizontal="center" vertical="center"/>
      <protection locked="0"/>
    </xf>
    <xf numFmtId="0" fontId="38" fillId="23" borderId="0" xfId="0" applyFont="1" applyFill="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42" fillId="0" borderId="0" xfId="0" applyFont="1" applyAlignment="1">
      <alignment horizontal="center" vertical="center"/>
    </xf>
    <xf numFmtId="0" fontId="5" fillId="4" borderId="74"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4" borderId="79" xfId="0" applyFont="1" applyFill="1" applyBorder="1" applyAlignment="1">
      <alignment horizontal="center" vertical="center" wrapText="1"/>
    </xf>
    <xf numFmtId="0" fontId="5" fillId="4" borderId="80" xfId="0" applyFont="1" applyFill="1" applyBorder="1" applyAlignment="1">
      <alignment horizontal="center"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7" borderId="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4" xfId="0" applyFont="1" applyFill="1" applyBorder="1" applyAlignment="1">
      <alignment horizontal="center" vertical="center" shrinkToFit="1"/>
    </xf>
    <xf numFmtId="0" fontId="0" fillId="0" borderId="0" xfId="0" applyAlignment="1"/>
    <xf numFmtId="0" fontId="1" fillId="0" borderId="0" xfId="0" applyFont="1" applyAlignment="1" applyProtection="1">
      <alignment horizontal="center" vertical="center" shrinkToFit="1"/>
      <protection locked="0"/>
    </xf>
    <xf numFmtId="0" fontId="37" fillId="7" borderId="0" xfId="0" applyFont="1" applyFill="1" applyProtection="1">
      <alignment vertical="center"/>
      <protection locked="0"/>
    </xf>
    <xf numFmtId="0" fontId="7" fillId="7" borderId="0" xfId="0" applyFont="1" applyFill="1" applyAlignment="1">
      <alignment vertical="center" shrinkToFit="1"/>
    </xf>
    <xf numFmtId="0" fontId="21" fillId="22" borderId="0" xfId="0" applyFont="1" applyFill="1" applyAlignment="1" applyProtection="1">
      <protection locked="0"/>
    </xf>
    <xf numFmtId="31" fontId="26" fillId="22" borderId="0" xfId="0" applyNumberFormat="1" applyFont="1" applyFill="1" applyAlignment="1" applyProtection="1">
      <alignment horizontal="left" vertical="center"/>
      <protection locked="0"/>
    </xf>
    <xf numFmtId="0" fontId="26" fillId="22" borderId="0" xfId="0" applyFont="1" applyFill="1" applyAlignment="1" applyProtection="1">
      <alignment horizontal="left" vertical="center"/>
      <protection locked="0"/>
    </xf>
    <xf numFmtId="0" fontId="12" fillId="3" borderId="0" xfId="0" applyFont="1" applyFill="1" applyAlignment="1">
      <alignment horizontal="center" vertical="center"/>
    </xf>
    <xf numFmtId="0" fontId="14" fillId="3" borderId="0" xfId="0" applyFont="1" applyFill="1">
      <alignment vertical="center"/>
    </xf>
    <xf numFmtId="0" fontId="0" fillId="3" borderId="0" xfId="0" applyFill="1" applyAlignment="1"/>
    <xf numFmtId="0" fontId="14" fillId="6" borderId="32" xfId="0" applyFont="1" applyFill="1" applyBorder="1" applyAlignment="1">
      <alignment horizontal="center" vertical="center"/>
    </xf>
  </cellXfs>
  <cellStyles count="4">
    <cellStyle name="桁区切り 4" xfId="3" xr:uid="{ECBDBCCC-8E7E-4572-82EA-66E41D5BCF05}"/>
    <cellStyle name="標準" xfId="0" builtinId="0"/>
    <cellStyle name="標準 2" xfId="1" xr:uid="{00000000-0005-0000-0000-000002000000}"/>
    <cellStyle name="標準 7" xfId="2" xr:uid="{00000000-0005-0000-0000-000003000000}"/>
  </cellStyles>
  <dxfs count="0"/>
  <tableStyles count="0" defaultTableStyle="TableStyleMedium2" defaultPivotStyle="PivotStyleLight16"/>
  <colors>
    <mruColors>
      <color rgb="FFFFCCFF"/>
      <color rgb="FF99FF99"/>
      <color rgb="FF00FFFF"/>
      <color rgb="FF3399FF"/>
      <color rgb="FF00FF00"/>
      <color rgb="FF0066FF"/>
      <color rgb="FFCCFFCC"/>
      <color rgb="FFFF99FF"/>
      <color rgb="FFFAD8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509588</xdr:colOff>
      <xdr:row>28</xdr:row>
      <xdr:rowOff>33338</xdr:rowOff>
    </xdr:from>
    <xdr:to>
      <xdr:col>3</xdr:col>
      <xdr:colOff>138113</xdr:colOff>
      <xdr:row>28</xdr:row>
      <xdr:rowOff>261938</xdr:rowOff>
    </xdr:to>
    <xdr:sp macro="" textlink="">
      <xdr:nvSpPr>
        <xdr:cNvPr id="2" name="上矢印 1">
          <a:extLst>
            <a:ext uri="{FF2B5EF4-FFF2-40B4-BE49-F238E27FC236}">
              <a16:creationId xmlns:a16="http://schemas.microsoft.com/office/drawing/2014/main" id="{00000000-0008-0000-0D00-000002000000}"/>
            </a:ext>
          </a:extLst>
        </xdr:cNvPr>
        <xdr:cNvSpPr/>
      </xdr:nvSpPr>
      <xdr:spPr>
        <a:xfrm rot="-3120000">
          <a:off x="1238251" y="10582275"/>
          <a:ext cx="228600" cy="314325"/>
        </a:xfrm>
        <a:prstGeom prst="up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393700</xdr:colOff>
      <xdr:row>0</xdr:row>
      <xdr:rowOff>215900</xdr:rowOff>
    </xdr:from>
    <xdr:to>
      <xdr:col>49</xdr:col>
      <xdr:colOff>286455</xdr:colOff>
      <xdr:row>2</xdr:row>
      <xdr:rowOff>131234</xdr:rowOff>
    </xdr:to>
    <xdr:sp macro="" textlink="">
      <xdr:nvSpPr>
        <xdr:cNvPr id="2" name="吹き出し: 角を丸めた四角形 1">
          <a:extLst>
            <a:ext uri="{FF2B5EF4-FFF2-40B4-BE49-F238E27FC236}">
              <a16:creationId xmlns:a16="http://schemas.microsoft.com/office/drawing/2014/main" id="{396DE021-1B51-4A39-97B3-90C049F7C200}"/>
            </a:ext>
          </a:extLst>
        </xdr:cNvPr>
        <xdr:cNvSpPr/>
      </xdr:nvSpPr>
      <xdr:spPr>
        <a:xfrm>
          <a:off x="9550400" y="215900"/>
          <a:ext cx="1721555" cy="613834"/>
        </a:xfrm>
        <a:prstGeom prst="wedgeRoundRectCallout">
          <a:avLst>
            <a:gd name="adj1" fmla="val -17554"/>
            <a:gd name="adj2" fmla="val 11537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チーム名より切り取り</a:t>
          </a:r>
          <a:endParaRPr kumimoji="1" lang="en-US" altLang="ja-JP" sz="1100">
            <a:solidFill>
              <a:schemeClr val="tx1"/>
            </a:solidFill>
          </a:endParaRPr>
        </a:p>
        <a:p>
          <a:pPr algn="l"/>
          <a:r>
            <a:rPr kumimoji="1" lang="ja-JP" altLang="en-US" sz="1100">
              <a:solidFill>
                <a:schemeClr val="tx1"/>
              </a:solidFill>
            </a:rPr>
            <a:t>貼り付ける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987778</xdr:colOff>
      <xdr:row>0</xdr:row>
      <xdr:rowOff>169333</xdr:rowOff>
    </xdr:from>
    <xdr:to>
      <xdr:col>31</xdr:col>
      <xdr:colOff>846666</xdr:colOff>
      <xdr:row>3</xdr:row>
      <xdr:rowOff>21167</xdr:rowOff>
    </xdr:to>
    <xdr:sp macro="" textlink="">
      <xdr:nvSpPr>
        <xdr:cNvPr id="2" name="吹き出し: 角を丸めた四角形 1">
          <a:extLst>
            <a:ext uri="{FF2B5EF4-FFF2-40B4-BE49-F238E27FC236}">
              <a16:creationId xmlns:a16="http://schemas.microsoft.com/office/drawing/2014/main" id="{BCF09988-766D-4980-8639-14B9E8FA9236}"/>
            </a:ext>
          </a:extLst>
        </xdr:cNvPr>
        <xdr:cNvSpPr/>
      </xdr:nvSpPr>
      <xdr:spPr>
        <a:xfrm>
          <a:off x="9793111" y="169333"/>
          <a:ext cx="1721555" cy="613834"/>
        </a:xfrm>
        <a:prstGeom prst="wedgeRoundRectCallout">
          <a:avLst>
            <a:gd name="adj1" fmla="val -17554"/>
            <a:gd name="adj2" fmla="val 11537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チーム名より切り取り</a:t>
          </a:r>
          <a:endParaRPr kumimoji="1" lang="en-US" altLang="ja-JP" sz="1100">
            <a:solidFill>
              <a:schemeClr val="tx1"/>
            </a:solidFill>
          </a:endParaRPr>
        </a:p>
        <a:p>
          <a:pPr algn="l"/>
          <a:r>
            <a:rPr kumimoji="1" lang="ja-JP" altLang="en-US" sz="1100">
              <a:solidFill>
                <a:schemeClr val="tx1"/>
              </a:solidFill>
            </a:rPr>
            <a:t>貼り付ける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266701</xdr:colOff>
      <xdr:row>0</xdr:row>
      <xdr:rowOff>285750</xdr:rowOff>
    </xdr:from>
    <xdr:to>
      <xdr:col>33</xdr:col>
      <xdr:colOff>889001</xdr:colOff>
      <xdr:row>2</xdr:row>
      <xdr:rowOff>67734</xdr:rowOff>
    </xdr:to>
    <xdr:sp macro="" textlink="">
      <xdr:nvSpPr>
        <xdr:cNvPr id="2" name="吹き出し: 角を丸めた四角形 1">
          <a:extLst>
            <a:ext uri="{FF2B5EF4-FFF2-40B4-BE49-F238E27FC236}">
              <a16:creationId xmlns:a16="http://schemas.microsoft.com/office/drawing/2014/main" id="{55A778D4-BEF5-4C25-804B-D722F2497F2E}"/>
            </a:ext>
          </a:extLst>
        </xdr:cNvPr>
        <xdr:cNvSpPr/>
      </xdr:nvSpPr>
      <xdr:spPr>
        <a:xfrm>
          <a:off x="9131301" y="285750"/>
          <a:ext cx="1606550" cy="613834"/>
        </a:xfrm>
        <a:prstGeom prst="wedgeRoundRectCallout">
          <a:avLst>
            <a:gd name="adj1" fmla="val -17554"/>
            <a:gd name="adj2" fmla="val 11537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チーム名より切り取り</a:t>
          </a:r>
          <a:endParaRPr kumimoji="1" lang="en-US" altLang="ja-JP" sz="1100">
            <a:solidFill>
              <a:schemeClr val="tx1"/>
            </a:solidFill>
          </a:endParaRPr>
        </a:p>
        <a:p>
          <a:pPr algn="l"/>
          <a:r>
            <a:rPr kumimoji="1" lang="ja-JP" altLang="en-US" sz="1100">
              <a:solidFill>
                <a:schemeClr val="tx1"/>
              </a:solidFill>
            </a:rPr>
            <a:t>貼り付ける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038475"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6</a:t>
          </a:r>
        </a:p>
        <a:p>
          <a:pPr algn="l" rtl="0">
            <a:defRPr sz="1000"/>
          </a:pPr>
          <a:r>
            <a:rPr lang="en-US" altLang="ja-JP" sz="1100" b="0" i="0" u="none" strike="noStrike" baseline="0">
              <a:solidFill>
                <a:srgbClr val="000000"/>
              </a:solidFill>
              <a:latin typeface="ＭＳ Ｐゴシック"/>
              <a:ea typeface="ＭＳ Ｐゴシック"/>
            </a:rPr>
            <a:t>PK</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a:t>
          </a:r>
        </a:p>
      </xdr:txBody>
    </xdr:sp>
    <xdr:clientData/>
  </xdr:twoCellAnchor>
  <xdr:twoCellAnchor>
    <xdr:from>
      <xdr:col>4</xdr:col>
      <xdr:colOff>0</xdr:colOff>
      <xdr:row>3</xdr:row>
      <xdr:rowOff>0</xdr:rowOff>
    </xdr:from>
    <xdr:to>
      <xdr:col>4</xdr:col>
      <xdr:colOff>0</xdr:colOff>
      <xdr:row>3</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3038475"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６</a:t>
          </a:r>
        </a:p>
        <a:p>
          <a:pPr algn="l" rtl="0">
            <a:defRPr sz="1000"/>
          </a:pPr>
          <a:r>
            <a:rPr lang="ja-JP" altLang="en-US" sz="1100" b="0" i="0" u="none" strike="noStrike" baseline="0">
              <a:solidFill>
                <a:srgbClr val="000000"/>
              </a:solidFill>
              <a:latin typeface="ＭＳ Ｐゴシック"/>
              <a:ea typeface="ＭＳ Ｐゴシック"/>
            </a:rPr>
            <a:t>ＰＫ</a:t>
          </a:r>
        </a:p>
        <a:p>
          <a:pPr algn="l" rtl="0">
            <a:defRPr sz="1000"/>
          </a:pPr>
          <a:r>
            <a:rPr lang="ja-JP" altLang="en-US" sz="1100" b="0" i="0" u="none" strike="noStrike" baseline="0">
              <a:solidFill>
                <a:srgbClr val="000000"/>
              </a:solidFill>
              <a:latin typeface="ＭＳ Ｐゴシック"/>
              <a:ea typeface="ＭＳ Ｐゴシック"/>
            </a:rPr>
            <a:t> ５</a:t>
          </a:r>
        </a:p>
      </xdr:txBody>
    </xdr:sp>
    <xdr:clientData/>
  </xdr:twoCellAnchor>
  <xdr:twoCellAnchor>
    <xdr:from>
      <xdr:col>17</xdr:col>
      <xdr:colOff>0</xdr:colOff>
      <xdr:row>3</xdr:row>
      <xdr:rowOff>0</xdr:rowOff>
    </xdr:from>
    <xdr:to>
      <xdr:col>17</xdr:col>
      <xdr:colOff>0</xdr:colOff>
      <xdr:row>3</xdr:row>
      <xdr:rowOff>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107442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6</a:t>
          </a:r>
        </a:p>
        <a:p>
          <a:pPr algn="l" rtl="0">
            <a:defRPr sz="1000"/>
          </a:pPr>
          <a:r>
            <a:rPr lang="en-US" altLang="ja-JP" sz="1100" b="0" i="0" u="none" strike="noStrike" baseline="0">
              <a:solidFill>
                <a:srgbClr val="000000"/>
              </a:solidFill>
              <a:latin typeface="ＭＳ Ｐゴシック"/>
              <a:ea typeface="ＭＳ Ｐゴシック"/>
            </a:rPr>
            <a:t>PK</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a:t>
          </a:r>
        </a:p>
      </xdr:txBody>
    </xdr:sp>
    <xdr:clientData/>
  </xdr:twoCellAnchor>
  <xdr:twoCellAnchor>
    <xdr:from>
      <xdr:col>17</xdr:col>
      <xdr:colOff>0</xdr:colOff>
      <xdr:row>3</xdr:row>
      <xdr:rowOff>0</xdr:rowOff>
    </xdr:from>
    <xdr:to>
      <xdr:col>17</xdr:col>
      <xdr:colOff>0</xdr:colOff>
      <xdr:row>3</xdr:row>
      <xdr:rowOff>0</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107442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６</a:t>
          </a:r>
        </a:p>
        <a:p>
          <a:pPr algn="l" rtl="0">
            <a:defRPr sz="1000"/>
          </a:pPr>
          <a:r>
            <a:rPr lang="ja-JP" altLang="en-US" sz="1100" b="0" i="0" u="none" strike="noStrike" baseline="0">
              <a:solidFill>
                <a:srgbClr val="000000"/>
              </a:solidFill>
              <a:latin typeface="ＭＳ Ｐゴシック"/>
              <a:ea typeface="ＭＳ Ｐゴシック"/>
            </a:rPr>
            <a:t>ＰＫ</a:t>
          </a:r>
        </a:p>
        <a:p>
          <a:pPr algn="l" rtl="0">
            <a:defRPr sz="1000"/>
          </a:pPr>
          <a:r>
            <a:rPr lang="ja-JP" altLang="en-US" sz="1100" b="0" i="0" u="none" strike="noStrike" baseline="0">
              <a:solidFill>
                <a:srgbClr val="000000"/>
              </a:solidFill>
              <a:latin typeface="ＭＳ Ｐゴシック"/>
              <a:ea typeface="ＭＳ Ｐゴシック"/>
            </a:rPr>
            <a:t> 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18/U18_15/2015&#20840;&#26085;&#26412;U-18&#38306;&#26481;&#22823;&#20250;&#35430;&#21512;&#35352;&#37682;/&#12458;&#12501;&#12471;&#12515;&#12523;&#12471;&#12540;&#12488;2015&#20840;&#26085;&#26412;U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試合記録見本"/>
      <sheetName val="日程入力"/>
      <sheetName val="試合記録Ａ"/>
      <sheetName val="試合記録Ｂ"/>
      <sheetName val="試合記録決勝"/>
      <sheetName val="チーム名"/>
      <sheetName val="デールさいたま"/>
      <sheetName val="フットボウズ"/>
      <sheetName val="ロンド"/>
      <sheetName val="共愛学園"/>
      <sheetName val="佐野日大"/>
      <sheetName val="帝京第三"/>
      <sheetName val="中央学院"/>
      <sheetName val="日立一高"/>
    </sheetNames>
    <sheetDataSet>
      <sheetData sheetId="0"/>
      <sheetData sheetId="1"/>
      <sheetData sheetId="2"/>
      <sheetData sheetId="3"/>
      <sheetData sheetId="4"/>
      <sheetData sheetId="5">
        <row r="3">
          <cell r="C3" t="str">
            <v>デールさいたまフットサル U-18</v>
          </cell>
        </row>
        <row r="4">
          <cell r="C4" t="str">
            <v>フットボウズ・フットサル U-18</v>
          </cell>
        </row>
        <row r="5">
          <cell r="C5" t="str">
            <v>PSTCロンドリーナ U-18</v>
          </cell>
        </row>
        <row r="6">
          <cell r="C6" t="str">
            <v>共愛学園高等学校サッカー部</v>
          </cell>
        </row>
        <row r="7">
          <cell r="C7" t="str">
            <v>佐野日本大学高等学校</v>
          </cell>
        </row>
        <row r="8">
          <cell r="C8" t="str">
            <v>帝京第三高等学校</v>
          </cell>
        </row>
        <row r="9">
          <cell r="C9" t="str">
            <v>中央学院高等学校フットサルチームA</v>
          </cell>
        </row>
        <row r="10">
          <cell r="C10" t="str">
            <v>茨城県立日立第一高等学校</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M34"/>
  <sheetViews>
    <sheetView tabSelected="1" topLeftCell="A25" workbookViewId="0">
      <selection activeCell="E40" sqref="E40"/>
    </sheetView>
  </sheetViews>
  <sheetFormatPr defaultRowHeight="13.2"/>
  <cols>
    <col min="1" max="1" width="3.109375" customWidth="1"/>
    <col min="5" max="5" width="15.33203125" customWidth="1"/>
    <col min="6" max="6" width="7.88671875" customWidth="1"/>
    <col min="7" max="7" width="11.44140625" customWidth="1"/>
    <col min="8" max="8" width="7.88671875" customWidth="1"/>
    <col min="9" max="9" width="16.44140625" customWidth="1"/>
    <col min="10" max="10" width="21" customWidth="1"/>
    <col min="261" max="261" width="15.33203125" customWidth="1"/>
    <col min="262" max="262" width="7.88671875" customWidth="1"/>
    <col min="264" max="264" width="7.88671875" customWidth="1"/>
    <col min="265" max="265" width="16.44140625" customWidth="1"/>
    <col min="266" max="266" width="21" customWidth="1"/>
    <col min="517" max="517" width="15.33203125" customWidth="1"/>
    <col min="518" max="518" width="7.88671875" customWidth="1"/>
    <col min="520" max="520" width="7.88671875" customWidth="1"/>
    <col min="521" max="521" width="16.44140625" customWidth="1"/>
    <col min="522" max="522" width="21" customWidth="1"/>
    <col min="773" max="773" width="15.33203125" customWidth="1"/>
    <col min="774" max="774" width="7.88671875" customWidth="1"/>
    <col min="776" max="776" width="7.88671875" customWidth="1"/>
    <col min="777" max="777" width="16.44140625" customWidth="1"/>
    <col min="778" max="778" width="21" customWidth="1"/>
    <col min="1029" max="1029" width="15.33203125" customWidth="1"/>
    <col min="1030" max="1030" width="7.88671875" customWidth="1"/>
    <col min="1032" max="1032" width="7.88671875" customWidth="1"/>
    <col min="1033" max="1033" width="16.44140625" customWidth="1"/>
    <col min="1034" max="1034" width="21" customWidth="1"/>
    <col min="1285" max="1285" width="15.33203125" customWidth="1"/>
    <col min="1286" max="1286" width="7.88671875" customWidth="1"/>
    <col min="1288" max="1288" width="7.88671875" customWidth="1"/>
    <col min="1289" max="1289" width="16.44140625" customWidth="1"/>
    <col min="1290" max="1290" width="21" customWidth="1"/>
    <col min="1541" max="1541" width="15.33203125" customWidth="1"/>
    <col min="1542" max="1542" width="7.88671875" customWidth="1"/>
    <col min="1544" max="1544" width="7.88671875" customWidth="1"/>
    <col min="1545" max="1545" width="16.44140625" customWidth="1"/>
    <col min="1546" max="1546" width="21" customWidth="1"/>
    <col min="1797" max="1797" width="15.33203125" customWidth="1"/>
    <col min="1798" max="1798" width="7.88671875" customWidth="1"/>
    <col min="1800" max="1800" width="7.88671875" customWidth="1"/>
    <col min="1801" max="1801" width="16.44140625" customWidth="1"/>
    <col min="1802" max="1802" width="21" customWidth="1"/>
    <col min="2053" max="2053" width="15.33203125" customWidth="1"/>
    <col min="2054" max="2054" width="7.88671875" customWidth="1"/>
    <col min="2056" max="2056" width="7.88671875" customWidth="1"/>
    <col min="2057" max="2057" width="16.44140625" customWidth="1"/>
    <col min="2058" max="2058" width="21" customWidth="1"/>
    <col min="2309" max="2309" width="15.33203125" customWidth="1"/>
    <col min="2310" max="2310" width="7.88671875" customWidth="1"/>
    <col min="2312" max="2312" width="7.88671875" customWidth="1"/>
    <col min="2313" max="2313" width="16.44140625" customWidth="1"/>
    <col min="2314" max="2314" width="21" customWidth="1"/>
    <col min="2565" max="2565" width="15.33203125" customWidth="1"/>
    <col min="2566" max="2566" width="7.88671875" customWidth="1"/>
    <col min="2568" max="2568" width="7.88671875" customWidth="1"/>
    <col min="2569" max="2569" width="16.44140625" customWidth="1"/>
    <col min="2570" max="2570" width="21" customWidth="1"/>
    <col min="2821" max="2821" width="15.33203125" customWidth="1"/>
    <col min="2822" max="2822" width="7.88671875" customWidth="1"/>
    <col min="2824" max="2824" width="7.88671875" customWidth="1"/>
    <col min="2825" max="2825" width="16.44140625" customWidth="1"/>
    <col min="2826" max="2826" width="21" customWidth="1"/>
    <col min="3077" max="3077" width="15.33203125" customWidth="1"/>
    <col min="3078" max="3078" width="7.88671875" customWidth="1"/>
    <col min="3080" max="3080" width="7.88671875" customWidth="1"/>
    <col min="3081" max="3081" width="16.44140625" customWidth="1"/>
    <col min="3082" max="3082" width="21" customWidth="1"/>
    <col min="3333" max="3333" width="15.33203125" customWidth="1"/>
    <col min="3334" max="3334" width="7.88671875" customWidth="1"/>
    <col min="3336" max="3336" width="7.88671875" customWidth="1"/>
    <col min="3337" max="3337" width="16.44140625" customWidth="1"/>
    <col min="3338" max="3338" width="21" customWidth="1"/>
    <col min="3589" max="3589" width="15.33203125" customWidth="1"/>
    <col min="3590" max="3590" width="7.88671875" customWidth="1"/>
    <col min="3592" max="3592" width="7.88671875" customWidth="1"/>
    <col min="3593" max="3593" width="16.44140625" customWidth="1"/>
    <col min="3594" max="3594" width="21" customWidth="1"/>
    <col min="3845" max="3845" width="15.33203125" customWidth="1"/>
    <col min="3846" max="3846" width="7.88671875" customWidth="1"/>
    <col min="3848" max="3848" width="7.88671875" customWidth="1"/>
    <col min="3849" max="3849" width="16.44140625" customWidth="1"/>
    <col min="3850" max="3850" width="21" customWidth="1"/>
    <col min="4101" max="4101" width="15.33203125" customWidth="1"/>
    <col min="4102" max="4102" width="7.88671875" customWidth="1"/>
    <col min="4104" max="4104" width="7.88671875" customWidth="1"/>
    <col min="4105" max="4105" width="16.44140625" customWidth="1"/>
    <col min="4106" max="4106" width="21" customWidth="1"/>
    <col min="4357" max="4357" width="15.33203125" customWidth="1"/>
    <col min="4358" max="4358" width="7.88671875" customWidth="1"/>
    <col min="4360" max="4360" width="7.88671875" customWidth="1"/>
    <col min="4361" max="4361" width="16.44140625" customWidth="1"/>
    <col min="4362" max="4362" width="21" customWidth="1"/>
    <col min="4613" max="4613" width="15.33203125" customWidth="1"/>
    <col min="4614" max="4614" width="7.88671875" customWidth="1"/>
    <col min="4616" max="4616" width="7.88671875" customWidth="1"/>
    <col min="4617" max="4617" width="16.44140625" customWidth="1"/>
    <col min="4618" max="4618" width="21" customWidth="1"/>
    <col min="4869" max="4869" width="15.33203125" customWidth="1"/>
    <col min="4870" max="4870" width="7.88671875" customWidth="1"/>
    <col min="4872" max="4872" width="7.88671875" customWidth="1"/>
    <col min="4873" max="4873" width="16.44140625" customWidth="1"/>
    <col min="4874" max="4874" width="21" customWidth="1"/>
    <col min="5125" max="5125" width="15.33203125" customWidth="1"/>
    <col min="5126" max="5126" width="7.88671875" customWidth="1"/>
    <col min="5128" max="5128" width="7.88671875" customWidth="1"/>
    <col min="5129" max="5129" width="16.44140625" customWidth="1"/>
    <col min="5130" max="5130" width="21" customWidth="1"/>
    <col min="5381" max="5381" width="15.33203125" customWidth="1"/>
    <col min="5382" max="5382" width="7.88671875" customWidth="1"/>
    <col min="5384" max="5384" width="7.88671875" customWidth="1"/>
    <col min="5385" max="5385" width="16.44140625" customWidth="1"/>
    <col min="5386" max="5386" width="21" customWidth="1"/>
    <col min="5637" max="5637" width="15.33203125" customWidth="1"/>
    <col min="5638" max="5638" width="7.88671875" customWidth="1"/>
    <col min="5640" max="5640" width="7.88671875" customWidth="1"/>
    <col min="5641" max="5641" width="16.44140625" customWidth="1"/>
    <col min="5642" max="5642" width="21" customWidth="1"/>
    <col min="5893" max="5893" width="15.33203125" customWidth="1"/>
    <col min="5894" max="5894" width="7.88671875" customWidth="1"/>
    <col min="5896" max="5896" width="7.88671875" customWidth="1"/>
    <col min="5897" max="5897" width="16.44140625" customWidth="1"/>
    <col min="5898" max="5898" width="21" customWidth="1"/>
    <col min="6149" max="6149" width="15.33203125" customWidth="1"/>
    <col min="6150" max="6150" width="7.88671875" customWidth="1"/>
    <col min="6152" max="6152" width="7.88671875" customWidth="1"/>
    <col min="6153" max="6153" width="16.44140625" customWidth="1"/>
    <col min="6154" max="6154" width="21" customWidth="1"/>
    <col min="6405" max="6405" width="15.33203125" customWidth="1"/>
    <col min="6406" max="6406" width="7.88671875" customWidth="1"/>
    <col min="6408" max="6408" width="7.88671875" customWidth="1"/>
    <col min="6409" max="6409" width="16.44140625" customWidth="1"/>
    <col min="6410" max="6410" width="21" customWidth="1"/>
    <col min="6661" max="6661" width="15.33203125" customWidth="1"/>
    <col min="6662" max="6662" width="7.88671875" customWidth="1"/>
    <col min="6664" max="6664" width="7.88671875" customWidth="1"/>
    <col min="6665" max="6665" width="16.44140625" customWidth="1"/>
    <col min="6666" max="6666" width="21" customWidth="1"/>
    <col min="6917" max="6917" width="15.33203125" customWidth="1"/>
    <col min="6918" max="6918" width="7.88671875" customWidth="1"/>
    <col min="6920" max="6920" width="7.88671875" customWidth="1"/>
    <col min="6921" max="6921" width="16.44140625" customWidth="1"/>
    <col min="6922" max="6922" width="21" customWidth="1"/>
    <col min="7173" max="7173" width="15.33203125" customWidth="1"/>
    <col min="7174" max="7174" width="7.88671875" customWidth="1"/>
    <col min="7176" max="7176" width="7.88671875" customWidth="1"/>
    <col min="7177" max="7177" width="16.44140625" customWidth="1"/>
    <col min="7178" max="7178" width="21" customWidth="1"/>
    <col min="7429" max="7429" width="15.33203125" customWidth="1"/>
    <col min="7430" max="7430" width="7.88671875" customWidth="1"/>
    <col min="7432" max="7432" width="7.88671875" customWidth="1"/>
    <col min="7433" max="7433" width="16.44140625" customWidth="1"/>
    <col min="7434" max="7434" width="21" customWidth="1"/>
    <col min="7685" max="7685" width="15.33203125" customWidth="1"/>
    <col min="7686" max="7686" width="7.88671875" customWidth="1"/>
    <col min="7688" max="7688" width="7.88671875" customWidth="1"/>
    <col min="7689" max="7689" width="16.44140625" customWidth="1"/>
    <col min="7690" max="7690" width="21" customWidth="1"/>
    <col min="7941" max="7941" width="15.33203125" customWidth="1"/>
    <col min="7942" max="7942" width="7.88671875" customWidth="1"/>
    <col min="7944" max="7944" width="7.88671875" customWidth="1"/>
    <col min="7945" max="7945" width="16.44140625" customWidth="1"/>
    <col min="7946" max="7946" width="21" customWidth="1"/>
    <col min="8197" max="8197" width="15.33203125" customWidth="1"/>
    <col min="8198" max="8198" width="7.88671875" customWidth="1"/>
    <col min="8200" max="8200" width="7.88671875" customWidth="1"/>
    <col min="8201" max="8201" width="16.44140625" customWidth="1"/>
    <col min="8202" max="8202" width="21" customWidth="1"/>
    <col min="8453" max="8453" width="15.33203125" customWidth="1"/>
    <col min="8454" max="8454" width="7.88671875" customWidth="1"/>
    <col min="8456" max="8456" width="7.88671875" customWidth="1"/>
    <col min="8457" max="8457" width="16.44140625" customWidth="1"/>
    <col min="8458" max="8458" width="21" customWidth="1"/>
    <col min="8709" max="8709" width="15.33203125" customWidth="1"/>
    <col min="8710" max="8710" width="7.88671875" customWidth="1"/>
    <col min="8712" max="8712" width="7.88671875" customWidth="1"/>
    <col min="8713" max="8713" width="16.44140625" customWidth="1"/>
    <col min="8714" max="8714" width="21" customWidth="1"/>
    <col min="8965" max="8965" width="15.33203125" customWidth="1"/>
    <col min="8966" max="8966" width="7.88671875" customWidth="1"/>
    <col min="8968" max="8968" width="7.88671875" customWidth="1"/>
    <col min="8969" max="8969" width="16.44140625" customWidth="1"/>
    <col min="8970" max="8970" width="21" customWidth="1"/>
    <col min="9221" max="9221" width="15.33203125" customWidth="1"/>
    <col min="9222" max="9222" width="7.88671875" customWidth="1"/>
    <col min="9224" max="9224" width="7.88671875" customWidth="1"/>
    <col min="9225" max="9225" width="16.44140625" customWidth="1"/>
    <col min="9226" max="9226" width="21" customWidth="1"/>
    <col min="9477" max="9477" width="15.33203125" customWidth="1"/>
    <col min="9478" max="9478" width="7.88671875" customWidth="1"/>
    <col min="9480" max="9480" width="7.88671875" customWidth="1"/>
    <col min="9481" max="9481" width="16.44140625" customWidth="1"/>
    <col min="9482" max="9482" width="21" customWidth="1"/>
    <col min="9733" max="9733" width="15.33203125" customWidth="1"/>
    <col min="9734" max="9734" width="7.88671875" customWidth="1"/>
    <col min="9736" max="9736" width="7.88671875" customWidth="1"/>
    <col min="9737" max="9737" width="16.44140625" customWidth="1"/>
    <col min="9738" max="9738" width="21" customWidth="1"/>
    <col min="9989" max="9989" width="15.33203125" customWidth="1"/>
    <col min="9990" max="9990" width="7.88671875" customWidth="1"/>
    <col min="9992" max="9992" width="7.88671875" customWidth="1"/>
    <col min="9993" max="9993" width="16.44140625" customWidth="1"/>
    <col min="9994" max="9994" width="21" customWidth="1"/>
    <col min="10245" max="10245" width="15.33203125" customWidth="1"/>
    <col min="10246" max="10246" width="7.88671875" customWidth="1"/>
    <col min="10248" max="10248" width="7.88671875" customWidth="1"/>
    <col min="10249" max="10249" width="16.44140625" customWidth="1"/>
    <col min="10250" max="10250" width="21" customWidth="1"/>
    <col min="10501" max="10501" width="15.33203125" customWidth="1"/>
    <col min="10502" max="10502" width="7.88671875" customWidth="1"/>
    <col min="10504" max="10504" width="7.88671875" customWidth="1"/>
    <col min="10505" max="10505" width="16.44140625" customWidth="1"/>
    <col min="10506" max="10506" width="21" customWidth="1"/>
    <col min="10757" max="10757" width="15.33203125" customWidth="1"/>
    <col min="10758" max="10758" width="7.88671875" customWidth="1"/>
    <col min="10760" max="10760" width="7.88671875" customWidth="1"/>
    <col min="10761" max="10761" width="16.44140625" customWidth="1"/>
    <col min="10762" max="10762" width="21" customWidth="1"/>
    <col min="11013" max="11013" width="15.33203125" customWidth="1"/>
    <col min="11014" max="11014" width="7.88671875" customWidth="1"/>
    <col min="11016" max="11016" width="7.88671875" customWidth="1"/>
    <col min="11017" max="11017" width="16.44140625" customWidth="1"/>
    <col min="11018" max="11018" width="21" customWidth="1"/>
    <col min="11269" max="11269" width="15.33203125" customWidth="1"/>
    <col min="11270" max="11270" width="7.88671875" customWidth="1"/>
    <col min="11272" max="11272" width="7.88671875" customWidth="1"/>
    <col min="11273" max="11273" width="16.44140625" customWidth="1"/>
    <col min="11274" max="11274" width="21" customWidth="1"/>
    <col min="11525" max="11525" width="15.33203125" customWidth="1"/>
    <col min="11526" max="11526" width="7.88671875" customWidth="1"/>
    <col min="11528" max="11528" width="7.88671875" customWidth="1"/>
    <col min="11529" max="11529" width="16.44140625" customWidth="1"/>
    <col min="11530" max="11530" width="21" customWidth="1"/>
    <col min="11781" max="11781" width="15.33203125" customWidth="1"/>
    <col min="11782" max="11782" width="7.88671875" customWidth="1"/>
    <col min="11784" max="11784" width="7.88671875" customWidth="1"/>
    <col min="11785" max="11785" width="16.44140625" customWidth="1"/>
    <col min="11786" max="11786" width="21" customWidth="1"/>
    <col min="12037" max="12037" width="15.33203125" customWidth="1"/>
    <col min="12038" max="12038" width="7.88671875" customWidth="1"/>
    <col min="12040" max="12040" width="7.88671875" customWidth="1"/>
    <col min="12041" max="12041" width="16.44140625" customWidth="1"/>
    <col min="12042" max="12042" width="21" customWidth="1"/>
    <col min="12293" max="12293" width="15.33203125" customWidth="1"/>
    <col min="12294" max="12294" width="7.88671875" customWidth="1"/>
    <col min="12296" max="12296" width="7.88671875" customWidth="1"/>
    <col min="12297" max="12297" width="16.44140625" customWidth="1"/>
    <col min="12298" max="12298" width="21" customWidth="1"/>
    <col min="12549" max="12549" width="15.33203125" customWidth="1"/>
    <col min="12550" max="12550" width="7.88671875" customWidth="1"/>
    <col min="12552" max="12552" width="7.88671875" customWidth="1"/>
    <col min="12553" max="12553" width="16.44140625" customWidth="1"/>
    <col min="12554" max="12554" width="21" customWidth="1"/>
    <col min="12805" max="12805" width="15.33203125" customWidth="1"/>
    <col min="12806" max="12806" width="7.88671875" customWidth="1"/>
    <col min="12808" max="12808" width="7.88671875" customWidth="1"/>
    <col min="12809" max="12809" width="16.44140625" customWidth="1"/>
    <col min="12810" max="12810" width="21" customWidth="1"/>
    <col min="13061" max="13061" width="15.33203125" customWidth="1"/>
    <col min="13062" max="13062" width="7.88671875" customWidth="1"/>
    <col min="13064" max="13064" width="7.88671875" customWidth="1"/>
    <col min="13065" max="13065" width="16.44140625" customWidth="1"/>
    <col min="13066" max="13066" width="21" customWidth="1"/>
    <col min="13317" max="13317" width="15.33203125" customWidth="1"/>
    <col min="13318" max="13318" width="7.88671875" customWidth="1"/>
    <col min="13320" max="13320" width="7.88671875" customWidth="1"/>
    <col min="13321" max="13321" width="16.44140625" customWidth="1"/>
    <col min="13322" max="13322" width="21" customWidth="1"/>
    <col min="13573" max="13573" width="15.33203125" customWidth="1"/>
    <col min="13574" max="13574" width="7.88671875" customWidth="1"/>
    <col min="13576" max="13576" width="7.88671875" customWidth="1"/>
    <col min="13577" max="13577" width="16.44140625" customWidth="1"/>
    <col min="13578" max="13578" width="21" customWidth="1"/>
    <col min="13829" max="13829" width="15.33203125" customWidth="1"/>
    <col min="13830" max="13830" width="7.88671875" customWidth="1"/>
    <col min="13832" max="13832" width="7.88671875" customWidth="1"/>
    <col min="13833" max="13833" width="16.44140625" customWidth="1"/>
    <col min="13834" max="13834" width="21" customWidth="1"/>
    <col min="14085" max="14085" width="15.33203125" customWidth="1"/>
    <col min="14086" max="14086" width="7.88671875" customWidth="1"/>
    <col min="14088" max="14088" width="7.88671875" customWidth="1"/>
    <col min="14089" max="14089" width="16.44140625" customWidth="1"/>
    <col min="14090" max="14090" width="21" customWidth="1"/>
    <col min="14341" max="14341" width="15.33203125" customWidth="1"/>
    <col min="14342" max="14342" width="7.88671875" customWidth="1"/>
    <col min="14344" max="14344" width="7.88671875" customWidth="1"/>
    <col min="14345" max="14345" width="16.44140625" customWidth="1"/>
    <col min="14346" max="14346" width="21" customWidth="1"/>
    <col min="14597" max="14597" width="15.33203125" customWidth="1"/>
    <col min="14598" max="14598" width="7.88671875" customWidth="1"/>
    <col min="14600" max="14600" width="7.88671875" customWidth="1"/>
    <col min="14601" max="14601" width="16.44140625" customWidth="1"/>
    <col min="14602" max="14602" width="21" customWidth="1"/>
    <col min="14853" max="14853" width="15.33203125" customWidth="1"/>
    <col min="14854" max="14854" width="7.88671875" customWidth="1"/>
    <col min="14856" max="14856" width="7.88671875" customWidth="1"/>
    <col min="14857" max="14857" width="16.44140625" customWidth="1"/>
    <col min="14858" max="14858" width="21" customWidth="1"/>
    <col min="15109" max="15109" width="15.33203125" customWidth="1"/>
    <col min="15110" max="15110" width="7.88671875" customWidth="1"/>
    <col min="15112" max="15112" width="7.88671875" customWidth="1"/>
    <col min="15113" max="15113" width="16.44140625" customWidth="1"/>
    <col min="15114" max="15114" width="21" customWidth="1"/>
    <col min="15365" max="15365" width="15.33203125" customWidth="1"/>
    <col min="15366" max="15366" width="7.88671875" customWidth="1"/>
    <col min="15368" max="15368" width="7.88671875" customWidth="1"/>
    <col min="15369" max="15369" width="16.44140625" customWidth="1"/>
    <col min="15370" max="15370" width="21" customWidth="1"/>
    <col min="15621" max="15621" width="15.33203125" customWidth="1"/>
    <col min="15622" max="15622" width="7.88671875" customWidth="1"/>
    <col min="15624" max="15624" width="7.88671875" customWidth="1"/>
    <col min="15625" max="15625" width="16.44140625" customWidth="1"/>
    <col min="15626" max="15626" width="21" customWidth="1"/>
    <col min="15877" max="15877" width="15.33203125" customWidth="1"/>
    <col min="15878" max="15878" width="7.88671875" customWidth="1"/>
    <col min="15880" max="15880" width="7.88671875" customWidth="1"/>
    <col min="15881" max="15881" width="16.44140625" customWidth="1"/>
    <col min="15882" max="15882" width="21" customWidth="1"/>
    <col min="16133" max="16133" width="15.33203125" customWidth="1"/>
    <col min="16134" max="16134" width="7.88671875" customWidth="1"/>
    <col min="16136" max="16136" width="7.88671875" customWidth="1"/>
    <col min="16137" max="16137" width="16.44140625" customWidth="1"/>
    <col min="16138" max="16138" width="21" customWidth="1"/>
  </cols>
  <sheetData>
    <row r="1" spans="2:13">
      <c r="B1" s="355" t="s">
        <v>191</v>
      </c>
      <c r="C1" s="355"/>
      <c r="D1" s="356"/>
      <c r="E1" s="356"/>
      <c r="F1" s="356"/>
      <c r="G1" s="356"/>
      <c r="H1" s="356"/>
      <c r="I1" s="356"/>
      <c r="J1" s="356"/>
    </row>
    <row r="2" spans="2:13">
      <c r="B2" s="356"/>
      <c r="C2" s="356"/>
      <c r="D2" s="356"/>
      <c r="E2" s="356"/>
      <c r="F2" s="356"/>
      <c r="G2" s="356"/>
      <c r="H2" s="356"/>
      <c r="I2" s="356"/>
      <c r="J2" s="356"/>
    </row>
    <row r="3" spans="2:13" ht="25.5" customHeight="1" thickBot="1">
      <c r="B3" s="356"/>
      <c r="C3" s="356"/>
      <c r="D3" s="356"/>
      <c r="E3" s="356"/>
      <c r="F3" s="356"/>
      <c r="G3" s="356"/>
      <c r="H3" s="356"/>
      <c r="I3" s="356"/>
      <c r="J3" s="356"/>
    </row>
    <row r="4" spans="2:13" ht="13.5" customHeight="1">
      <c r="B4" s="357" t="s">
        <v>193</v>
      </c>
      <c r="C4" s="359"/>
      <c r="D4" s="360"/>
      <c r="E4" s="360"/>
      <c r="F4" s="360"/>
      <c r="G4" s="361"/>
      <c r="H4" s="365" t="s">
        <v>47</v>
      </c>
      <c r="I4" s="368" t="s">
        <v>190</v>
      </c>
      <c r="J4" s="369"/>
    </row>
    <row r="5" spans="2:13" ht="13.5" customHeight="1">
      <c r="B5" s="358"/>
      <c r="C5" s="362"/>
      <c r="D5" s="363"/>
      <c r="E5" s="363"/>
      <c r="F5" s="363"/>
      <c r="G5" s="364"/>
      <c r="H5" s="366"/>
      <c r="I5" s="370"/>
      <c r="J5" s="371"/>
    </row>
    <row r="6" spans="2:13" ht="13.5" customHeight="1">
      <c r="B6" s="374" t="s">
        <v>48</v>
      </c>
      <c r="C6" s="376"/>
      <c r="D6" s="377"/>
      <c r="E6" s="377"/>
      <c r="F6" s="377"/>
      <c r="G6" s="378"/>
      <c r="H6" s="366"/>
      <c r="I6" s="370"/>
      <c r="J6" s="371"/>
    </row>
    <row r="7" spans="2:13" ht="13.5" customHeight="1">
      <c r="B7" s="374"/>
      <c r="C7" s="379"/>
      <c r="D7" s="380"/>
      <c r="E7" s="380"/>
      <c r="F7" s="380"/>
      <c r="G7" s="381"/>
      <c r="H7" s="366"/>
      <c r="I7" s="370"/>
      <c r="J7" s="371"/>
    </row>
    <row r="8" spans="2:13" ht="30.75" customHeight="1" thickBot="1">
      <c r="B8" s="375"/>
      <c r="C8" s="382"/>
      <c r="D8" s="383"/>
      <c r="E8" s="383"/>
      <c r="F8" s="383"/>
      <c r="G8" s="384"/>
      <c r="H8" s="367"/>
      <c r="I8" s="372"/>
      <c r="J8" s="373"/>
    </row>
    <row r="9" spans="2:13" ht="42.75" customHeight="1" thickBot="1">
      <c r="B9" s="329" t="s">
        <v>49</v>
      </c>
      <c r="C9" s="342"/>
      <c r="D9" s="343"/>
      <c r="E9" s="343"/>
      <c r="F9" s="344"/>
      <c r="G9" s="48" t="s">
        <v>50</v>
      </c>
      <c r="H9" s="345"/>
      <c r="I9" s="346"/>
      <c r="J9" s="347"/>
    </row>
    <row r="10" spans="2:13" ht="42.75" customHeight="1" thickBot="1">
      <c r="B10" s="328" t="s">
        <v>51</v>
      </c>
      <c r="C10" s="342"/>
      <c r="D10" s="343"/>
      <c r="E10" s="343"/>
      <c r="F10" s="344"/>
      <c r="G10" s="327" t="s">
        <v>192</v>
      </c>
      <c r="H10" s="345"/>
      <c r="I10" s="346"/>
      <c r="J10" s="347"/>
      <c r="M10" s="323"/>
    </row>
    <row r="11" spans="2:13" ht="42.75" customHeight="1" thickBot="1">
      <c r="B11" s="47" t="s">
        <v>52</v>
      </c>
      <c r="C11" s="342"/>
      <c r="D11" s="343"/>
      <c r="E11" s="343"/>
      <c r="F11" s="344"/>
      <c r="G11" s="48" t="s">
        <v>50</v>
      </c>
      <c r="H11" s="348"/>
      <c r="I11" s="346"/>
      <c r="J11" s="347"/>
    </row>
    <row r="12" spans="2:13" ht="42" customHeight="1" thickBot="1">
      <c r="B12" s="49" t="s">
        <v>53</v>
      </c>
      <c r="C12" s="349" t="s">
        <v>16</v>
      </c>
      <c r="D12" s="350"/>
      <c r="E12" s="350"/>
      <c r="F12" s="351"/>
      <c r="G12" s="49" t="s">
        <v>54</v>
      </c>
      <c r="H12" s="350" t="s">
        <v>16</v>
      </c>
      <c r="I12" s="350"/>
      <c r="J12" s="351"/>
    </row>
    <row r="13" spans="2:13" ht="42" customHeight="1" thickBot="1">
      <c r="B13" s="50" t="s">
        <v>55</v>
      </c>
      <c r="C13" s="352" t="s">
        <v>16</v>
      </c>
      <c r="D13" s="350"/>
      <c r="E13" s="350"/>
      <c r="F13" s="351"/>
      <c r="G13" s="51"/>
      <c r="H13" s="46"/>
      <c r="I13" s="46"/>
      <c r="J13" s="52"/>
    </row>
    <row r="14" spans="2:13" ht="27.75" customHeight="1">
      <c r="B14" s="192" t="s">
        <v>46</v>
      </c>
      <c r="C14" s="232" t="s">
        <v>56</v>
      </c>
      <c r="D14" s="353" t="s">
        <v>57</v>
      </c>
      <c r="E14" s="353"/>
      <c r="F14" s="189" t="s">
        <v>58</v>
      </c>
      <c r="G14" s="354" t="s">
        <v>59</v>
      </c>
      <c r="H14" s="354"/>
      <c r="I14" s="354"/>
      <c r="J14" s="53" t="s">
        <v>60</v>
      </c>
    </row>
    <row r="15" spans="2:13" ht="34.5" customHeight="1">
      <c r="B15" s="54">
        <v>1</v>
      </c>
      <c r="C15" s="233"/>
      <c r="D15" s="332"/>
      <c r="E15" s="333"/>
      <c r="F15" s="191"/>
      <c r="G15" s="334"/>
      <c r="H15" s="335"/>
      <c r="I15" s="336"/>
      <c r="J15" s="55"/>
    </row>
    <row r="16" spans="2:13" ht="34.5" customHeight="1">
      <c r="B16" s="54">
        <v>2</v>
      </c>
      <c r="C16" s="233"/>
      <c r="D16" s="332"/>
      <c r="E16" s="333"/>
      <c r="F16" s="191"/>
      <c r="G16" s="334"/>
      <c r="H16" s="335"/>
      <c r="I16" s="336"/>
      <c r="J16" s="55"/>
    </row>
    <row r="17" spans="2:11" ht="34.5" customHeight="1">
      <c r="B17" s="54">
        <v>3</v>
      </c>
      <c r="C17" s="233"/>
      <c r="D17" s="334"/>
      <c r="E17" s="336"/>
      <c r="F17" s="191"/>
      <c r="G17" s="334"/>
      <c r="H17" s="335"/>
      <c r="I17" s="336"/>
      <c r="J17" s="55"/>
    </row>
    <row r="18" spans="2:11" ht="34.5" customHeight="1">
      <c r="B18" s="54">
        <v>4</v>
      </c>
      <c r="C18" s="233"/>
      <c r="D18" s="332"/>
      <c r="E18" s="333"/>
      <c r="F18" s="191"/>
      <c r="G18" s="334"/>
      <c r="H18" s="335"/>
      <c r="I18" s="336"/>
      <c r="J18" s="55"/>
    </row>
    <row r="19" spans="2:11" ht="34.5" customHeight="1">
      <c r="B19" s="54">
        <v>5</v>
      </c>
      <c r="C19" s="233"/>
      <c r="D19" s="332"/>
      <c r="E19" s="333"/>
      <c r="F19" s="191"/>
      <c r="G19" s="334"/>
      <c r="H19" s="335"/>
      <c r="I19" s="336"/>
      <c r="J19" s="55"/>
    </row>
    <row r="20" spans="2:11" ht="34.5" customHeight="1">
      <c r="B20" s="54">
        <v>6</v>
      </c>
      <c r="C20" s="233"/>
      <c r="D20" s="332"/>
      <c r="E20" s="333"/>
      <c r="F20" s="191"/>
      <c r="G20" s="334"/>
      <c r="H20" s="335"/>
      <c r="I20" s="336"/>
      <c r="J20" s="55"/>
    </row>
    <row r="21" spans="2:11" ht="34.5" customHeight="1">
      <c r="B21" s="54">
        <v>7</v>
      </c>
      <c r="C21" s="233"/>
      <c r="D21" s="332"/>
      <c r="E21" s="333"/>
      <c r="F21" s="191"/>
      <c r="G21" s="334"/>
      <c r="H21" s="335"/>
      <c r="I21" s="336"/>
      <c r="J21" s="55"/>
    </row>
    <row r="22" spans="2:11" ht="34.5" customHeight="1">
      <c r="B22" s="54">
        <v>8</v>
      </c>
      <c r="C22" s="233"/>
      <c r="D22" s="332"/>
      <c r="E22" s="333"/>
      <c r="F22" s="191"/>
      <c r="G22" s="334"/>
      <c r="H22" s="335"/>
      <c r="I22" s="336"/>
      <c r="J22" s="55"/>
    </row>
    <row r="23" spans="2:11" ht="34.5" customHeight="1">
      <c r="B23" s="54">
        <v>9</v>
      </c>
      <c r="C23" s="233"/>
      <c r="D23" s="332"/>
      <c r="E23" s="333"/>
      <c r="F23" s="191"/>
      <c r="G23" s="334"/>
      <c r="H23" s="335"/>
      <c r="I23" s="336"/>
      <c r="J23" s="55"/>
      <c r="K23" t="s">
        <v>97</v>
      </c>
    </row>
    <row r="24" spans="2:11" ht="34.5" customHeight="1">
      <c r="B24" s="54">
        <v>10</v>
      </c>
      <c r="C24" s="233"/>
      <c r="D24" s="332"/>
      <c r="E24" s="333"/>
      <c r="F24" s="191"/>
      <c r="G24" s="334"/>
      <c r="H24" s="335"/>
      <c r="I24" s="336"/>
      <c r="J24" s="55"/>
    </row>
    <row r="25" spans="2:11" ht="34.5" customHeight="1">
      <c r="B25" s="54">
        <v>11</v>
      </c>
      <c r="C25" s="233"/>
      <c r="D25" s="332"/>
      <c r="E25" s="333"/>
      <c r="F25" s="191"/>
      <c r="G25" s="334"/>
      <c r="H25" s="335"/>
      <c r="I25" s="336"/>
      <c r="J25" s="55"/>
    </row>
    <row r="26" spans="2:11" ht="34.5" customHeight="1">
      <c r="B26" s="54">
        <v>12</v>
      </c>
      <c r="C26" s="325"/>
      <c r="D26" s="332"/>
      <c r="E26" s="333"/>
      <c r="F26" s="324"/>
      <c r="G26" s="334"/>
      <c r="H26" s="335"/>
      <c r="I26" s="336"/>
      <c r="J26" s="326"/>
    </row>
    <row r="27" spans="2:11" ht="34.5" customHeight="1">
      <c r="B27" s="54">
        <v>13</v>
      </c>
      <c r="C27" s="325"/>
      <c r="D27" s="332"/>
      <c r="E27" s="333"/>
      <c r="F27" s="324"/>
      <c r="G27" s="334"/>
      <c r="H27" s="335"/>
      <c r="I27" s="336"/>
      <c r="J27" s="326"/>
    </row>
    <row r="28" spans="2:11" ht="34.5" customHeight="1" thickBot="1">
      <c r="B28" s="56">
        <v>14</v>
      </c>
      <c r="C28" s="234"/>
      <c r="D28" s="337"/>
      <c r="E28" s="337"/>
      <c r="F28" s="190"/>
      <c r="G28" s="338"/>
      <c r="H28" s="338"/>
      <c r="I28" s="338"/>
      <c r="J28" s="57"/>
    </row>
    <row r="29" spans="2:11" ht="34.5" customHeight="1" thickBot="1">
      <c r="B29" s="193"/>
      <c r="D29" s="194" t="s">
        <v>104</v>
      </c>
      <c r="E29" s="46"/>
      <c r="F29" s="41"/>
      <c r="G29" s="41"/>
      <c r="H29" s="41"/>
      <c r="I29" s="41"/>
      <c r="J29" s="41"/>
    </row>
    <row r="30" spans="2:11" ht="27" customHeight="1">
      <c r="B30" s="339" t="s">
        <v>98</v>
      </c>
      <c r="C30" s="340"/>
      <c r="D30" s="340"/>
      <c r="E30" s="340"/>
      <c r="F30" s="340"/>
      <c r="G30" s="340"/>
      <c r="H30" s="340"/>
      <c r="I30" s="340"/>
      <c r="J30" s="340"/>
    </row>
    <row r="31" spans="2:11" ht="27.75" customHeight="1">
      <c r="B31" s="341"/>
      <c r="C31" s="341"/>
      <c r="D31" s="341"/>
      <c r="E31" s="341"/>
      <c r="F31" s="341"/>
      <c r="G31" s="341"/>
      <c r="H31" s="341"/>
      <c r="I31" s="341"/>
      <c r="J31" s="341"/>
    </row>
    <row r="32" spans="2:11" ht="27.75" customHeight="1">
      <c r="B32" s="331" t="s">
        <v>61</v>
      </c>
      <c r="C32" s="331"/>
      <c r="D32" s="331"/>
      <c r="E32" s="331"/>
      <c r="F32" s="331"/>
      <c r="G32" s="331"/>
      <c r="H32" s="331"/>
      <c r="I32" s="331"/>
      <c r="J32" s="331"/>
    </row>
    <row r="33" spans="2:10">
      <c r="B33" s="41"/>
      <c r="C33" s="41"/>
      <c r="D33" s="41"/>
      <c r="E33" s="41"/>
      <c r="F33" s="41"/>
      <c r="G33" s="41"/>
      <c r="H33" s="41"/>
      <c r="I33" s="41"/>
      <c r="J33" s="41"/>
    </row>
    <row r="34" spans="2:10">
      <c r="B34" s="41"/>
      <c r="C34" s="41"/>
      <c r="D34" s="41"/>
      <c r="E34" s="41"/>
      <c r="F34" s="41"/>
      <c r="G34" s="41"/>
      <c r="H34" s="41"/>
      <c r="I34" s="41"/>
      <c r="J34" s="41"/>
    </row>
  </sheetData>
  <mergeCells count="48">
    <mergeCell ref="B1:J3"/>
    <mergeCell ref="B4:B5"/>
    <mergeCell ref="C4:G5"/>
    <mergeCell ref="H4:H8"/>
    <mergeCell ref="I4:J8"/>
    <mergeCell ref="B6:B8"/>
    <mergeCell ref="C6:G8"/>
    <mergeCell ref="D15:E15"/>
    <mergeCell ref="G15:I15"/>
    <mergeCell ref="C9:F9"/>
    <mergeCell ref="H9:J9"/>
    <mergeCell ref="C11:F11"/>
    <mergeCell ref="H11:J11"/>
    <mergeCell ref="C12:F12"/>
    <mergeCell ref="H12:J12"/>
    <mergeCell ref="C13:F13"/>
    <mergeCell ref="D14:E14"/>
    <mergeCell ref="G14:I14"/>
    <mergeCell ref="C10:F10"/>
    <mergeCell ref="H10:J10"/>
    <mergeCell ref="D16:E16"/>
    <mergeCell ref="G16:I16"/>
    <mergeCell ref="D17:E17"/>
    <mergeCell ref="G17:I17"/>
    <mergeCell ref="D18:E18"/>
    <mergeCell ref="G18:I18"/>
    <mergeCell ref="D19:E19"/>
    <mergeCell ref="G19:I19"/>
    <mergeCell ref="D20:E20"/>
    <mergeCell ref="G20:I20"/>
    <mergeCell ref="D21:E21"/>
    <mergeCell ref="G21:I21"/>
    <mergeCell ref="B32:J32"/>
    <mergeCell ref="D22:E22"/>
    <mergeCell ref="G22:I22"/>
    <mergeCell ref="D23:E23"/>
    <mergeCell ref="G23:I23"/>
    <mergeCell ref="D24:E24"/>
    <mergeCell ref="G24:I24"/>
    <mergeCell ref="D25:E25"/>
    <mergeCell ref="G25:I25"/>
    <mergeCell ref="D28:E28"/>
    <mergeCell ref="G28:I28"/>
    <mergeCell ref="B30:J31"/>
    <mergeCell ref="D26:E26"/>
    <mergeCell ref="D27:E27"/>
    <mergeCell ref="G26:I26"/>
    <mergeCell ref="G27:I27"/>
  </mergeCells>
  <phoneticPr fontId="2"/>
  <pageMargins left="0.7" right="0.7" top="0.75" bottom="0.75" header="0.3" footer="0.3"/>
  <pageSetup paperSize="9" scale="74" orientation="portrait" horizontalDpi="4294967293" verticalDpi="1200"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99"/>
  </sheetPr>
  <dimension ref="A1:V37"/>
  <sheetViews>
    <sheetView workbookViewId="0">
      <selection sqref="A1:M1"/>
    </sheetView>
  </sheetViews>
  <sheetFormatPr defaultRowHeight="16.2"/>
  <cols>
    <col min="1" max="1" width="3.33203125" style="38" customWidth="1"/>
    <col min="2" max="2" width="9" style="10" customWidth="1"/>
    <col min="3" max="3" width="2.77734375" style="38" customWidth="1"/>
    <col min="4" max="4" width="17.44140625" style="11" customWidth="1"/>
    <col min="5" max="16" width="4.77734375" style="38" customWidth="1"/>
    <col min="17" max="17" width="24.6640625" style="12" customWidth="1"/>
    <col min="18" max="18" width="9" style="39"/>
    <col min="19" max="19" width="26" style="38" customWidth="1"/>
    <col min="20" max="20" width="4.6640625" style="38" customWidth="1"/>
    <col min="21" max="256" width="9" style="38"/>
    <col min="257" max="257" width="3.33203125" style="38" customWidth="1"/>
    <col min="258" max="258" width="9" style="38" customWidth="1"/>
    <col min="259" max="259" width="2.77734375" style="38" customWidth="1"/>
    <col min="260" max="260" width="17.44140625" style="38" customWidth="1"/>
    <col min="261" max="272" width="4.77734375" style="38" customWidth="1"/>
    <col min="273" max="273" width="24.6640625" style="38" customWidth="1"/>
    <col min="274" max="275" width="9" style="38"/>
    <col min="276" max="276" width="4.6640625" style="38" customWidth="1"/>
    <col min="277" max="512" width="9" style="38"/>
    <col min="513" max="513" width="3.33203125" style="38" customWidth="1"/>
    <col min="514" max="514" width="9" style="38" customWidth="1"/>
    <col min="515" max="515" width="2.77734375" style="38" customWidth="1"/>
    <col min="516" max="516" width="17.44140625" style="38" customWidth="1"/>
    <col min="517" max="528" width="4.77734375" style="38" customWidth="1"/>
    <col min="529" max="529" width="24.6640625" style="38" customWidth="1"/>
    <col min="530" max="531" width="9" style="38"/>
    <col min="532" max="532" width="4.6640625" style="38" customWidth="1"/>
    <col min="533" max="768" width="9" style="38"/>
    <col min="769" max="769" width="3.33203125" style="38" customWidth="1"/>
    <col min="770" max="770" width="9" style="38" customWidth="1"/>
    <col min="771" max="771" width="2.77734375" style="38" customWidth="1"/>
    <col min="772" max="772" width="17.44140625" style="38" customWidth="1"/>
    <col min="773" max="784" width="4.77734375" style="38" customWidth="1"/>
    <col min="785" max="785" width="24.6640625" style="38" customWidth="1"/>
    <col min="786" max="787" width="9" style="38"/>
    <col min="788" max="788" width="4.6640625" style="38" customWidth="1"/>
    <col min="789" max="1024" width="9" style="38"/>
    <col min="1025" max="1025" width="3.33203125" style="38" customWidth="1"/>
    <col min="1026" max="1026" width="9" style="38" customWidth="1"/>
    <col min="1027" max="1027" width="2.77734375" style="38" customWidth="1"/>
    <col min="1028" max="1028" width="17.44140625" style="38" customWidth="1"/>
    <col min="1029" max="1040" width="4.77734375" style="38" customWidth="1"/>
    <col min="1041" max="1041" width="24.6640625" style="38" customWidth="1"/>
    <col min="1042" max="1043" width="9" style="38"/>
    <col min="1044" max="1044" width="4.6640625" style="38" customWidth="1"/>
    <col min="1045" max="1280" width="9" style="38"/>
    <col min="1281" max="1281" width="3.33203125" style="38" customWidth="1"/>
    <col min="1282" max="1282" width="9" style="38" customWidth="1"/>
    <col min="1283" max="1283" width="2.77734375" style="38" customWidth="1"/>
    <col min="1284" max="1284" width="17.44140625" style="38" customWidth="1"/>
    <col min="1285" max="1296" width="4.77734375" style="38" customWidth="1"/>
    <col min="1297" max="1297" width="24.6640625" style="38" customWidth="1"/>
    <col min="1298" max="1299" width="9" style="38"/>
    <col min="1300" max="1300" width="4.6640625" style="38" customWidth="1"/>
    <col min="1301" max="1536" width="9" style="38"/>
    <col min="1537" max="1537" width="3.33203125" style="38" customWidth="1"/>
    <col min="1538" max="1538" width="9" style="38" customWidth="1"/>
    <col min="1539" max="1539" width="2.77734375" style="38" customWidth="1"/>
    <col min="1540" max="1540" width="17.44140625" style="38" customWidth="1"/>
    <col min="1541" max="1552" width="4.77734375" style="38" customWidth="1"/>
    <col min="1553" max="1553" width="24.6640625" style="38" customWidth="1"/>
    <col min="1554" max="1555" width="9" style="38"/>
    <col min="1556" max="1556" width="4.6640625" style="38" customWidth="1"/>
    <col min="1557" max="1792" width="9" style="38"/>
    <col min="1793" max="1793" width="3.33203125" style="38" customWidth="1"/>
    <col min="1794" max="1794" width="9" style="38" customWidth="1"/>
    <col min="1795" max="1795" width="2.77734375" style="38" customWidth="1"/>
    <col min="1796" max="1796" width="17.44140625" style="38" customWidth="1"/>
    <col min="1797" max="1808" width="4.77734375" style="38" customWidth="1"/>
    <col min="1809" max="1809" width="24.6640625" style="38" customWidth="1"/>
    <col min="1810" max="1811" width="9" style="38"/>
    <col min="1812" max="1812" width="4.6640625" style="38" customWidth="1"/>
    <col min="1813" max="2048" width="9" style="38"/>
    <col min="2049" max="2049" width="3.33203125" style="38" customWidth="1"/>
    <col min="2050" max="2050" width="9" style="38" customWidth="1"/>
    <col min="2051" max="2051" width="2.77734375" style="38" customWidth="1"/>
    <col min="2052" max="2052" width="17.44140625" style="38" customWidth="1"/>
    <col min="2053" max="2064" width="4.77734375" style="38" customWidth="1"/>
    <col min="2065" max="2065" width="24.6640625" style="38" customWidth="1"/>
    <col min="2066" max="2067" width="9" style="38"/>
    <col min="2068" max="2068" width="4.6640625" style="38" customWidth="1"/>
    <col min="2069" max="2304" width="9" style="38"/>
    <col min="2305" max="2305" width="3.33203125" style="38" customWidth="1"/>
    <col min="2306" max="2306" width="9" style="38" customWidth="1"/>
    <col min="2307" max="2307" width="2.77734375" style="38" customWidth="1"/>
    <col min="2308" max="2308" width="17.44140625" style="38" customWidth="1"/>
    <col min="2309" max="2320" width="4.77734375" style="38" customWidth="1"/>
    <col min="2321" max="2321" width="24.6640625" style="38" customWidth="1"/>
    <col min="2322" max="2323" width="9" style="38"/>
    <col min="2324" max="2324" width="4.6640625" style="38" customWidth="1"/>
    <col min="2325" max="2560" width="9" style="38"/>
    <col min="2561" max="2561" width="3.33203125" style="38" customWidth="1"/>
    <col min="2562" max="2562" width="9" style="38" customWidth="1"/>
    <col min="2563" max="2563" width="2.77734375" style="38" customWidth="1"/>
    <col min="2564" max="2564" width="17.44140625" style="38" customWidth="1"/>
    <col min="2565" max="2576" width="4.77734375" style="38" customWidth="1"/>
    <col min="2577" max="2577" width="24.6640625" style="38" customWidth="1"/>
    <col min="2578" max="2579" width="9" style="38"/>
    <col min="2580" max="2580" width="4.6640625" style="38" customWidth="1"/>
    <col min="2581" max="2816" width="9" style="38"/>
    <col min="2817" max="2817" width="3.33203125" style="38" customWidth="1"/>
    <col min="2818" max="2818" width="9" style="38" customWidth="1"/>
    <col min="2819" max="2819" width="2.77734375" style="38" customWidth="1"/>
    <col min="2820" max="2820" width="17.44140625" style="38" customWidth="1"/>
    <col min="2821" max="2832" width="4.77734375" style="38" customWidth="1"/>
    <col min="2833" max="2833" width="24.6640625" style="38" customWidth="1"/>
    <col min="2834" max="2835" width="9" style="38"/>
    <col min="2836" max="2836" width="4.6640625" style="38" customWidth="1"/>
    <col min="2837" max="3072" width="9" style="38"/>
    <col min="3073" max="3073" width="3.33203125" style="38" customWidth="1"/>
    <col min="3074" max="3074" width="9" style="38" customWidth="1"/>
    <col min="3075" max="3075" width="2.77734375" style="38" customWidth="1"/>
    <col min="3076" max="3076" width="17.44140625" style="38" customWidth="1"/>
    <col min="3077" max="3088" width="4.77734375" style="38" customWidth="1"/>
    <col min="3089" max="3089" width="24.6640625" style="38" customWidth="1"/>
    <col min="3090" max="3091" width="9" style="38"/>
    <col min="3092" max="3092" width="4.6640625" style="38" customWidth="1"/>
    <col min="3093" max="3328" width="9" style="38"/>
    <col min="3329" max="3329" width="3.33203125" style="38" customWidth="1"/>
    <col min="3330" max="3330" width="9" style="38" customWidth="1"/>
    <col min="3331" max="3331" width="2.77734375" style="38" customWidth="1"/>
    <col min="3332" max="3332" width="17.44140625" style="38" customWidth="1"/>
    <col min="3333" max="3344" width="4.77734375" style="38" customWidth="1"/>
    <col min="3345" max="3345" width="24.6640625" style="38" customWidth="1"/>
    <col min="3346" max="3347" width="9" style="38"/>
    <col min="3348" max="3348" width="4.6640625" style="38" customWidth="1"/>
    <col min="3349" max="3584" width="9" style="38"/>
    <col min="3585" max="3585" width="3.33203125" style="38" customWidth="1"/>
    <col min="3586" max="3586" width="9" style="38" customWidth="1"/>
    <col min="3587" max="3587" width="2.77734375" style="38" customWidth="1"/>
    <col min="3588" max="3588" width="17.44140625" style="38" customWidth="1"/>
    <col min="3589" max="3600" width="4.77734375" style="38" customWidth="1"/>
    <col min="3601" max="3601" width="24.6640625" style="38" customWidth="1"/>
    <col min="3602" max="3603" width="9" style="38"/>
    <col min="3604" max="3604" width="4.6640625" style="38" customWidth="1"/>
    <col min="3605" max="3840" width="9" style="38"/>
    <col min="3841" max="3841" width="3.33203125" style="38" customWidth="1"/>
    <col min="3842" max="3842" width="9" style="38" customWidth="1"/>
    <col min="3843" max="3843" width="2.77734375" style="38" customWidth="1"/>
    <col min="3844" max="3844" width="17.44140625" style="38" customWidth="1"/>
    <col min="3845" max="3856" width="4.77734375" style="38" customWidth="1"/>
    <col min="3857" max="3857" width="24.6640625" style="38" customWidth="1"/>
    <col min="3858" max="3859" width="9" style="38"/>
    <col min="3860" max="3860" width="4.6640625" style="38" customWidth="1"/>
    <col min="3861" max="4096" width="9" style="38"/>
    <col min="4097" max="4097" width="3.33203125" style="38" customWidth="1"/>
    <col min="4098" max="4098" width="9" style="38" customWidth="1"/>
    <col min="4099" max="4099" width="2.77734375" style="38" customWidth="1"/>
    <col min="4100" max="4100" width="17.44140625" style="38" customWidth="1"/>
    <col min="4101" max="4112" width="4.77734375" style="38" customWidth="1"/>
    <col min="4113" max="4113" width="24.6640625" style="38" customWidth="1"/>
    <col min="4114" max="4115" width="9" style="38"/>
    <col min="4116" max="4116" width="4.6640625" style="38" customWidth="1"/>
    <col min="4117" max="4352" width="9" style="38"/>
    <col min="4353" max="4353" width="3.33203125" style="38" customWidth="1"/>
    <col min="4354" max="4354" width="9" style="38" customWidth="1"/>
    <col min="4355" max="4355" width="2.77734375" style="38" customWidth="1"/>
    <col min="4356" max="4356" width="17.44140625" style="38" customWidth="1"/>
    <col min="4357" max="4368" width="4.77734375" style="38" customWidth="1"/>
    <col min="4369" max="4369" width="24.6640625" style="38" customWidth="1"/>
    <col min="4370" max="4371" width="9" style="38"/>
    <col min="4372" max="4372" width="4.6640625" style="38" customWidth="1"/>
    <col min="4373" max="4608" width="9" style="38"/>
    <col min="4609" max="4609" width="3.33203125" style="38" customWidth="1"/>
    <col min="4610" max="4610" width="9" style="38" customWidth="1"/>
    <col min="4611" max="4611" width="2.77734375" style="38" customWidth="1"/>
    <col min="4612" max="4612" width="17.44140625" style="38" customWidth="1"/>
    <col min="4613" max="4624" width="4.77734375" style="38" customWidth="1"/>
    <col min="4625" max="4625" width="24.6640625" style="38" customWidth="1"/>
    <col min="4626" max="4627" width="9" style="38"/>
    <col min="4628" max="4628" width="4.6640625" style="38" customWidth="1"/>
    <col min="4629" max="4864" width="9" style="38"/>
    <col min="4865" max="4865" width="3.33203125" style="38" customWidth="1"/>
    <col min="4866" max="4866" width="9" style="38" customWidth="1"/>
    <col min="4867" max="4867" width="2.77734375" style="38" customWidth="1"/>
    <col min="4868" max="4868" width="17.44140625" style="38" customWidth="1"/>
    <col min="4869" max="4880" width="4.77734375" style="38" customWidth="1"/>
    <col min="4881" max="4881" width="24.6640625" style="38" customWidth="1"/>
    <col min="4882" max="4883" width="9" style="38"/>
    <col min="4884" max="4884" width="4.6640625" style="38" customWidth="1"/>
    <col min="4885" max="5120" width="9" style="38"/>
    <col min="5121" max="5121" width="3.33203125" style="38" customWidth="1"/>
    <col min="5122" max="5122" width="9" style="38" customWidth="1"/>
    <col min="5123" max="5123" width="2.77734375" style="38" customWidth="1"/>
    <col min="5124" max="5124" width="17.44140625" style="38" customWidth="1"/>
    <col min="5125" max="5136" width="4.77734375" style="38" customWidth="1"/>
    <col min="5137" max="5137" width="24.6640625" style="38" customWidth="1"/>
    <col min="5138" max="5139" width="9" style="38"/>
    <col min="5140" max="5140" width="4.6640625" style="38" customWidth="1"/>
    <col min="5141" max="5376" width="9" style="38"/>
    <col min="5377" max="5377" width="3.33203125" style="38" customWidth="1"/>
    <col min="5378" max="5378" width="9" style="38" customWidth="1"/>
    <col min="5379" max="5379" width="2.77734375" style="38" customWidth="1"/>
    <col min="5380" max="5380" width="17.44140625" style="38" customWidth="1"/>
    <col min="5381" max="5392" width="4.77734375" style="38" customWidth="1"/>
    <col min="5393" max="5393" width="24.6640625" style="38" customWidth="1"/>
    <col min="5394" max="5395" width="9" style="38"/>
    <col min="5396" max="5396" width="4.6640625" style="38" customWidth="1"/>
    <col min="5397" max="5632" width="9" style="38"/>
    <col min="5633" max="5633" width="3.33203125" style="38" customWidth="1"/>
    <col min="5634" max="5634" width="9" style="38" customWidth="1"/>
    <col min="5635" max="5635" width="2.77734375" style="38" customWidth="1"/>
    <col min="5636" max="5636" width="17.44140625" style="38" customWidth="1"/>
    <col min="5637" max="5648" width="4.77734375" style="38" customWidth="1"/>
    <col min="5649" max="5649" width="24.6640625" style="38" customWidth="1"/>
    <col min="5650" max="5651" width="9" style="38"/>
    <col min="5652" max="5652" width="4.6640625" style="38" customWidth="1"/>
    <col min="5653" max="5888" width="9" style="38"/>
    <col min="5889" max="5889" width="3.33203125" style="38" customWidth="1"/>
    <col min="5890" max="5890" width="9" style="38" customWidth="1"/>
    <col min="5891" max="5891" width="2.77734375" style="38" customWidth="1"/>
    <col min="5892" max="5892" width="17.44140625" style="38" customWidth="1"/>
    <col min="5893" max="5904" width="4.77734375" style="38" customWidth="1"/>
    <col min="5905" max="5905" width="24.6640625" style="38" customWidth="1"/>
    <col min="5906" max="5907" width="9" style="38"/>
    <col min="5908" max="5908" width="4.6640625" style="38" customWidth="1"/>
    <col min="5909" max="6144" width="9" style="38"/>
    <col min="6145" max="6145" width="3.33203125" style="38" customWidth="1"/>
    <col min="6146" max="6146" width="9" style="38" customWidth="1"/>
    <col min="6147" max="6147" width="2.77734375" style="38" customWidth="1"/>
    <col min="6148" max="6148" width="17.44140625" style="38" customWidth="1"/>
    <col min="6149" max="6160" width="4.77734375" style="38" customWidth="1"/>
    <col min="6161" max="6161" width="24.6640625" style="38" customWidth="1"/>
    <col min="6162" max="6163" width="9" style="38"/>
    <col min="6164" max="6164" width="4.6640625" style="38" customWidth="1"/>
    <col min="6165" max="6400" width="9" style="38"/>
    <col min="6401" max="6401" width="3.33203125" style="38" customWidth="1"/>
    <col min="6402" max="6402" width="9" style="38" customWidth="1"/>
    <col min="6403" max="6403" width="2.77734375" style="38" customWidth="1"/>
    <col min="6404" max="6404" width="17.44140625" style="38" customWidth="1"/>
    <col min="6405" max="6416" width="4.77734375" style="38" customWidth="1"/>
    <col min="6417" max="6417" width="24.6640625" style="38" customWidth="1"/>
    <col min="6418" max="6419" width="9" style="38"/>
    <col min="6420" max="6420" width="4.6640625" style="38" customWidth="1"/>
    <col min="6421" max="6656" width="9" style="38"/>
    <col min="6657" max="6657" width="3.33203125" style="38" customWidth="1"/>
    <col min="6658" max="6658" width="9" style="38" customWidth="1"/>
    <col min="6659" max="6659" width="2.77734375" style="38" customWidth="1"/>
    <col min="6660" max="6660" width="17.44140625" style="38" customWidth="1"/>
    <col min="6661" max="6672" width="4.77734375" style="38" customWidth="1"/>
    <col min="6673" max="6673" width="24.6640625" style="38" customWidth="1"/>
    <col min="6674" max="6675" width="9" style="38"/>
    <col min="6676" max="6676" width="4.6640625" style="38" customWidth="1"/>
    <col min="6677" max="6912" width="9" style="38"/>
    <col min="6913" max="6913" width="3.33203125" style="38" customWidth="1"/>
    <col min="6914" max="6914" width="9" style="38" customWidth="1"/>
    <col min="6915" max="6915" width="2.77734375" style="38" customWidth="1"/>
    <col min="6916" max="6916" width="17.44140625" style="38" customWidth="1"/>
    <col min="6917" max="6928" width="4.77734375" style="38" customWidth="1"/>
    <col min="6929" max="6929" width="24.6640625" style="38" customWidth="1"/>
    <col min="6930" max="6931" width="9" style="38"/>
    <col min="6932" max="6932" width="4.6640625" style="38" customWidth="1"/>
    <col min="6933" max="7168" width="9" style="38"/>
    <col min="7169" max="7169" width="3.33203125" style="38" customWidth="1"/>
    <col min="7170" max="7170" width="9" style="38" customWidth="1"/>
    <col min="7171" max="7171" width="2.77734375" style="38" customWidth="1"/>
    <col min="7172" max="7172" width="17.44140625" style="38" customWidth="1"/>
    <col min="7173" max="7184" width="4.77734375" style="38" customWidth="1"/>
    <col min="7185" max="7185" width="24.6640625" style="38" customWidth="1"/>
    <col min="7186" max="7187" width="9" style="38"/>
    <col min="7188" max="7188" width="4.6640625" style="38" customWidth="1"/>
    <col min="7189" max="7424" width="9" style="38"/>
    <col min="7425" max="7425" width="3.33203125" style="38" customWidth="1"/>
    <col min="7426" max="7426" width="9" style="38" customWidth="1"/>
    <col min="7427" max="7427" width="2.77734375" style="38" customWidth="1"/>
    <col min="7428" max="7428" width="17.44140625" style="38" customWidth="1"/>
    <col min="7429" max="7440" width="4.77734375" style="38" customWidth="1"/>
    <col min="7441" max="7441" width="24.6640625" style="38" customWidth="1"/>
    <col min="7442" max="7443" width="9" style="38"/>
    <col min="7444" max="7444" width="4.6640625" style="38" customWidth="1"/>
    <col min="7445" max="7680" width="9" style="38"/>
    <col min="7681" max="7681" width="3.33203125" style="38" customWidth="1"/>
    <col min="7682" max="7682" width="9" style="38" customWidth="1"/>
    <col min="7683" max="7683" width="2.77734375" style="38" customWidth="1"/>
    <col min="7684" max="7684" width="17.44140625" style="38" customWidth="1"/>
    <col min="7685" max="7696" width="4.77734375" style="38" customWidth="1"/>
    <col min="7697" max="7697" width="24.6640625" style="38" customWidth="1"/>
    <col min="7698" max="7699" width="9" style="38"/>
    <col min="7700" max="7700" width="4.6640625" style="38" customWidth="1"/>
    <col min="7701" max="7936" width="9" style="38"/>
    <col min="7937" max="7937" width="3.33203125" style="38" customWidth="1"/>
    <col min="7938" max="7938" width="9" style="38" customWidth="1"/>
    <col min="7939" max="7939" width="2.77734375" style="38" customWidth="1"/>
    <col min="7940" max="7940" width="17.44140625" style="38" customWidth="1"/>
    <col min="7941" max="7952" width="4.77734375" style="38" customWidth="1"/>
    <col min="7953" max="7953" width="24.6640625" style="38" customWidth="1"/>
    <col min="7954" max="7955" width="9" style="38"/>
    <col min="7956" max="7956" width="4.6640625" style="38" customWidth="1"/>
    <col min="7957" max="8192" width="9" style="38"/>
    <col min="8193" max="8193" width="3.33203125" style="38" customWidth="1"/>
    <col min="8194" max="8194" width="9" style="38" customWidth="1"/>
    <col min="8195" max="8195" width="2.77734375" style="38" customWidth="1"/>
    <col min="8196" max="8196" width="17.44140625" style="38" customWidth="1"/>
    <col min="8197" max="8208" width="4.77734375" style="38" customWidth="1"/>
    <col min="8209" max="8209" width="24.6640625" style="38" customWidth="1"/>
    <col min="8210" max="8211" width="9" style="38"/>
    <col min="8212" max="8212" width="4.6640625" style="38" customWidth="1"/>
    <col min="8213" max="8448" width="9" style="38"/>
    <col min="8449" max="8449" width="3.33203125" style="38" customWidth="1"/>
    <col min="8450" max="8450" width="9" style="38" customWidth="1"/>
    <col min="8451" max="8451" width="2.77734375" style="38" customWidth="1"/>
    <col min="8452" max="8452" width="17.44140625" style="38" customWidth="1"/>
    <col min="8453" max="8464" width="4.77734375" style="38" customWidth="1"/>
    <col min="8465" max="8465" width="24.6640625" style="38" customWidth="1"/>
    <col min="8466" max="8467" width="9" style="38"/>
    <col min="8468" max="8468" width="4.6640625" style="38" customWidth="1"/>
    <col min="8469" max="8704" width="9" style="38"/>
    <col min="8705" max="8705" width="3.33203125" style="38" customWidth="1"/>
    <col min="8706" max="8706" width="9" style="38" customWidth="1"/>
    <col min="8707" max="8707" width="2.77734375" style="38" customWidth="1"/>
    <col min="8708" max="8708" width="17.44140625" style="38" customWidth="1"/>
    <col min="8709" max="8720" width="4.77734375" style="38" customWidth="1"/>
    <col min="8721" max="8721" width="24.6640625" style="38" customWidth="1"/>
    <col min="8722" max="8723" width="9" style="38"/>
    <col min="8724" max="8724" width="4.6640625" style="38" customWidth="1"/>
    <col min="8725" max="8960" width="9" style="38"/>
    <col min="8961" max="8961" width="3.33203125" style="38" customWidth="1"/>
    <col min="8962" max="8962" width="9" style="38" customWidth="1"/>
    <col min="8963" max="8963" width="2.77734375" style="38" customWidth="1"/>
    <col min="8964" max="8964" width="17.44140625" style="38" customWidth="1"/>
    <col min="8965" max="8976" width="4.77734375" style="38" customWidth="1"/>
    <col min="8977" max="8977" width="24.6640625" style="38" customWidth="1"/>
    <col min="8978" max="8979" width="9" style="38"/>
    <col min="8980" max="8980" width="4.6640625" style="38" customWidth="1"/>
    <col min="8981" max="9216" width="9" style="38"/>
    <col min="9217" max="9217" width="3.33203125" style="38" customWidth="1"/>
    <col min="9218" max="9218" width="9" style="38" customWidth="1"/>
    <col min="9219" max="9219" width="2.77734375" style="38" customWidth="1"/>
    <col min="9220" max="9220" width="17.44140625" style="38" customWidth="1"/>
    <col min="9221" max="9232" width="4.77734375" style="38" customWidth="1"/>
    <col min="9233" max="9233" width="24.6640625" style="38" customWidth="1"/>
    <col min="9234" max="9235" width="9" style="38"/>
    <col min="9236" max="9236" width="4.6640625" style="38" customWidth="1"/>
    <col min="9237" max="9472" width="9" style="38"/>
    <col min="9473" max="9473" width="3.33203125" style="38" customWidth="1"/>
    <col min="9474" max="9474" width="9" style="38" customWidth="1"/>
    <col min="9475" max="9475" width="2.77734375" style="38" customWidth="1"/>
    <col min="9476" max="9476" width="17.44140625" style="38" customWidth="1"/>
    <col min="9477" max="9488" width="4.77734375" style="38" customWidth="1"/>
    <col min="9489" max="9489" width="24.6640625" style="38" customWidth="1"/>
    <col min="9490" max="9491" width="9" style="38"/>
    <col min="9492" max="9492" width="4.6640625" style="38" customWidth="1"/>
    <col min="9493" max="9728" width="9" style="38"/>
    <col min="9729" max="9729" width="3.33203125" style="38" customWidth="1"/>
    <col min="9730" max="9730" width="9" style="38" customWidth="1"/>
    <col min="9731" max="9731" width="2.77734375" style="38" customWidth="1"/>
    <col min="9732" max="9732" width="17.44140625" style="38" customWidth="1"/>
    <col min="9733" max="9744" width="4.77734375" style="38" customWidth="1"/>
    <col min="9745" max="9745" width="24.6640625" style="38" customWidth="1"/>
    <col min="9746" max="9747" width="9" style="38"/>
    <col min="9748" max="9748" width="4.6640625" style="38" customWidth="1"/>
    <col min="9749" max="9984" width="9" style="38"/>
    <col min="9985" max="9985" width="3.33203125" style="38" customWidth="1"/>
    <col min="9986" max="9986" width="9" style="38" customWidth="1"/>
    <col min="9987" max="9987" width="2.77734375" style="38" customWidth="1"/>
    <col min="9988" max="9988" width="17.44140625" style="38" customWidth="1"/>
    <col min="9989" max="10000" width="4.77734375" style="38" customWidth="1"/>
    <col min="10001" max="10001" width="24.6640625" style="38" customWidth="1"/>
    <col min="10002" max="10003" width="9" style="38"/>
    <col min="10004" max="10004" width="4.6640625" style="38" customWidth="1"/>
    <col min="10005" max="10240" width="9" style="38"/>
    <col min="10241" max="10241" width="3.33203125" style="38" customWidth="1"/>
    <col min="10242" max="10242" width="9" style="38" customWidth="1"/>
    <col min="10243" max="10243" width="2.77734375" style="38" customWidth="1"/>
    <col min="10244" max="10244" width="17.44140625" style="38" customWidth="1"/>
    <col min="10245" max="10256" width="4.77734375" style="38" customWidth="1"/>
    <col min="10257" max="10257" width="24.6640625" style="38" customWidth="1"/>
    <col min="10258" max="10259" width="9" style="38"/>
    <col min="10260" max="10260" width="4.6640625" style="38" customWidth="1"/>
    <col min="10261" max="10496" width="9" style="38"/>
    <col min="10497" max="10497" width="3.33203125" style="38" customWidth="1"/>
    <col min="10498" max="10498" width="9" style="38" customWidth="1"/>
    <col min="10499" max="10499" width="2.77734375" style="38" customWidth="1"/>
    <col min="10500" max="10500" width="17.44140625" style="38" customWidth="1"/>
    <col min="10501" max="10512" width="4.77734375" style="38" customWidth="1"/>
    <col min="10513" max="10513" width="24.6640625" style="38" customWidth="1"/>
    <col min="10514" max="10515" width="9" style="38"/>
    <col min="10516" max="10516" width="4.6640625" style="38" customWidth="1"/>
    <col min="10517" max="10752" width="9" style="38"/>
    <col min="10753" max="10753" width="3.33203125" style="38" customWidth="1"/>
    <col min="10754" max="10754" width="9" style="38" customWidth="1"/>
    <col min="10755" max="10755" width="2.77734375" style="38" customWidth="1"/>
    <col min="10756" max="10756" width="17.44140625" style="38" customWidth="1"/>
    <col min="10757" max="10768" width="4.77734375" style="38" customWidth="1"/>
    <col min="10769" max="10769" width="24.6640625" style="38" customWidth="1"/>
    <col min="10770" max="10771" width="9" style="38"/>
    <col min="10772" max="10772" width="4.6640625" style="38" customWidth="1"/>
    <col min="10773" max="11008" width="9" style="38"/>
    <col min="11009" max="11009" width="3.33203125" style="38" customWidth="1"/>
    <col min="11010" max="11010" width="9" style="38" customWidth="1"/>
    <col min="11011" max="11011" width="2.77734375" style="38" customWidth="1"/>
    <col min="11012" max="11012" width="17.44140625" style="38" customWidth="1"/>
    <col min="11013" max="11024" width="4.77734375" style="38" customWidth="1"/>
    <col min="11025" max="11025" width="24.6640625" style="38" customWidth="1"/>
    <col min="11026" max="11027" width="9" style="38"/>
    <col min="11028" max="11028" width="4.6640625" style="38" customWidth="1"/>
    <col min="11029" max="11264" width="9" style="38"/>
    <col min="11265" max="11265" width="3.33203125" style="38" customWidth="1"/>
    <col min="11266" max="11266" width="9" style="38" customWidth="1"/>
    <col min="11267" max="11267" width="2.77734375" style="38" customWidth="1"/>
    <col min="11268" max="11268" width="17.44140625" style="38" customWidth="1"/>
    <col min="11269" max="11280" width="4.77734375" style="38" customWidth="1"/>
    <col min="11281" max="11281" width="24.6640625" style="38" customWidth="1"/>
    <col min="11282" max="11283" width="9" style="38"/>
    <col min="11284" max="11284" width="4.6640625" style="38" customWidth="1"/>
    <col min="11285" max="11520" width="9" style="38"/>
    <col min="11521" max="11521" width="3.33203125" style="38" customWidth="1"/>
    <col min="11522" max="11522" width="9" style="38" customWidth="1"/>
    <col min="11523" max="11523" width="2.77734375" style="38" customWidth="1"/>
    <col min="11524" max="11524" width="17.44140625" style="38" customWidth="1"/>
    <col min="11525" max="11536" width="4.77734375" style="38" customWidth="1"/>
    <col min="11537" max="11537" width="24.6640625" style="38" customWidth="1"/>
    <col min="11538" max="11539" width="9" style="38"/>
    <col min="11540" max="11540" width="4.6640625" style="38" customWidth="1"/>
    <col min="11541" max="11776" width="9" style="38"/>
    <col min="11777" max="11777" width="3.33203125" style="38" customWidth="1"/>
    <col min="11778" max="11778" width="9" style="38" customWidth="1"/>
    <col min="11779" max="11779" width="2.77734375" style="38" customWidth="1"/>
    <col min="11780" max="11780" width="17.44140625" style="38" customWidth="1"/>
    <col min="11781" max="11792" width="4.77734375" style="38" customWidth="1"/>
    <col min="11793" max="11793" width="24.6640625" style="38" customWidth="1"/>
    <col min="11794" max="11795" width="9" style="38"/>
    <col min="11796" max="11796" width="4.6640625" style="38" customWidth="1"/>
    <col min="11797" max="12032" width="9" style="38"/>
    <col min="12033" max="12033" width="3.33203125" style="38" customWidth="1"/>
    <col min="12034" max="12034" width="9" style="38" customWidth="1"/>
    <col min="12035" max="12035" width="2.77734375" style="38" customWidth="1"/>
    <col min="12036" max="12036" width="17.44140625" style="38" customWidth="1"/>
    <col min="12037" max="12048" width="4.77734375" style="38" customWidth="1"/>
    <col min="12049" max="12049" width="24.6640625" style="38" customWidth="1"/>
    <col min="12050" max="12051" width="9" style="38"/>
    <col min="12052" max="12052" width="4.6640625" style="38" customWidth="1"/>
    <col min="12053" max="12288" width="9" style="38"/>
    <col min="12289" max="12289" width="3.33203125" style="38" customWidth="1"/>
    <col min="12290" max="12290" width="9" style="38" customWidth="1"/>
    <col min="12291" max="12291" width="2.77734375" style="38" customWidth="1"/>
    <col min="12292" max="12292" width="17.44140625" style="38" customWidth="1"/>
    <col min="12293" max="12304" width="4.77734375" style="38" customWidth="1"/>
    <col min="12305" max="12305" width="24.6640625" style="38" customWidth="1"/>
    <col min="12306" max="12307" width="9" style="38"/>
    <col min="12308" max="12308" width="4.6640625" style="38" customWidth="1"/>
    <col min="12309" max="12544" width="9" style="38"/>
    <col min="12545" max="12545" width="3.33203125" style="38" customWidth="1"/>
    <col min="12546" max="12546" width="9" style="38" customWidth="1"/>
    <col min="12547" max="12547" width="2.77734375" style="38" customWidth="1"/>
    <col min="12548" max="12548" width="17.44140625" style="38" customWidth="1"/>
    <col min="12549" max="12560" width="4.77734375" style="38" customWidth="1"/>
    <col min="12561" max="12561" width="24.6640625" style="38" customWidth="1"/>
    <col min="12562" max="12563" width="9" style="38"/>
    <col min="12564" max="12564" width="4.6640625" style="38" customWidth="1"/>
    <col min="12565" max="12800" width="9" style="38"/>
    <col min="12801" max="12801" width="3.33203125" style="38" customWidth="1"/>
    <col min="12802" max="12802" width="9" style="38" customWidth="1"/>
    <col min="12803" max="12803" width="2.77734375" style="38" customWidth="1"/>
    <col min="12804" max="12804" width="17.44140625" style="38" customWidth="1"/>
    <col min="12805" max="12816" width="4.77734375" style="38" customWidth="1"/>
    <col min="12817" max="12817" width="24.6640625" style="38" customWidth="1"/>
    <col min="12818" max="12819" width="9" style="38"/>
    <col min="12820" max="12820" width="4.6640625" style="38" customWidth="1"/>
    <col min="12821" max="13056" width="9" style="38"/>
    <col min="13057" max="13057" width="3.33203125" style="38" customWidth="1"/>
    <col min="13058" max="13058" width="9" style="38" customWidth="1"/>
    <col min="13059" max="13059" width="2.77734375" style="38" customWidth="1"/>
    <col min="13060" max="13060" width="17.44140625" style="38" customWidth="1"/>
    <col min="13061" max="13072" width="4.77734375" style="38" customWidth="1"/>
    <col min="13073" max="13073" width="24.6640625" style="38" customWidth="1"/>
    <col min="13074" max="13075" width="9" style="38"/>
    <col min="13076" max="13076" width="4.6640625" style="38" customWidth="1"/>
    <col min="13077" max="13312" width="9" style="38"/>
    <col min="13313" max="13313" width="3.33203125" style="38" customWidth="1"/>
    <col min="13314" max="13314" width="9" style="38" customWidth="1"/>
    <col min="13315" max="13315" width="2.77734375" style="38" customWidth="1"/>
    <col min="13316" max="13316" width="17.44140625" style="38" customWidth="1"/>
    <col min="13317" max="13328" width="4.77734375" style="38" customWidth="1"/>
    <col min="13329" max="13329" width="24.6640625" style="38" customWidth="1"/>
    <col min="13330" max="13331" width="9" style="38"/>
    <col min="13332" max="13332" width="4.6640625" style="38" customWidth="1"/>
    <col min="13333" max="13568" width="9" style="38"/>
    <col min="13569" max="13569" width="3.33203125" style="38" customWidth="1"/>
    <col min="13570" max="13570" width="9" style="38" customWidth="1"/>
    <col min="13571" max="13571" width="2.77734375" style="38" customWidth="1"/>
    <col min="13572" max="13572" width="17.44140625" style="38" customWidth="1"/>
    <col min="13573" max="13584" width="4.77734375" style="38" customWidth="1"/>
    <col min="13585" max="13585" width="24.6640625" style="38" customWidth="1"/>
    <col min="13586" max="13587" width="9" style="38"/>
    <col min="13588" max="13588" width="4.6640625" style="38" customWidth="1"/>
    <col min="13589" max="13824" width="9" style="38"/>
    <col min="13825" max="13825" width="3.33203125" style="38" customWidth="1"/>
    <col min="13826" max="13826" width="9" style="38" customWidth="1"/>
    <col min="13827" max="13827" width="2.77734375" style="38" customWidth="1"/>
    <col min="13828" max="13828" width="17.44140625" style="38" customWidth="1"/>
    <col min="13829" max="13840" width="4.77734375" style="38" customWidth="1"/>
    <col min="13841" max="13841" width="24.6640625" style="38" customWidth="1"/>
    <col min="13842" max="13843" width="9" style="38"/>
    <col min="13844" max="13844" width="4.6640625" style="38" customWidth="1"/>
    <col min="13845" max="14080" width="9" style="38"/>
    <col min="14081" max="14081" width="3.33203125" style="38" customWidth="1"/>
    <col min="14082" max="14082" width="9" style="38" customWidth="1"/>
    <col min="14083" max="14083" width="2.77734375" style="38" customWidth="1"/>
    <col min="14084" max="14084" width="17.44140625" style="38" customWidth="1"/>
    <col min="14085" max="14096" width="4.77734375" style="38" customWidth="1"/>
    <col min="14097" max="14097" width="24.6640625" style="38" customWidth="1"/>
    <col min="14098" max="14099" width="9" style="38"/>
    <col min="14100" max="14100" width="4.6640625" style="38" customWidth="1"/>
    <col min="14101" max="14336" width="9" style="38"/>
    <col min="14337" max="14337" width="3.33203125" style="38" customWidth="1"/>
    <col min="14338" max="14338" width="9" style="38" customWidth="1"/>
    <col min="14339" max="14339" width="2.77734375" style="38" customWidth="1"/>
    <col min="14340" max="14340" width="17.44140625" style="38" customWidth="1"/>
    <col min="14341" max="14352" width="4.77734375" style="38" customWidth="1"/>
    <col min="14353" max="14353" width="24.6640625" style="38" customWidth="1"/>
    <col min="14354" max="14355" width="9" style="38"/>
    <col min="14356" max="14356" width="4.6640625" style="38" customWidth="1"/>
    <col min="14357" max="14592" width="9" style="38"/>
    <col min="14593" max="14593" width="3.33203125" style="38" customWidth="1"/>
    <col min="14594" max="14594" width="9" style="38" customWidth="1"/>
    <col min="14595" max="14595" width="2.77734375" style="38" customWidth="1"/>
    <col min="14596" max="14596" width="17.44140625" style="38" customWidth="1"/>
    <col min="14597" max="14608" width="4.77734375" style="38" customWidth="1"/>
    <col min="14609" max="14609" width="24.6640625" style="38" customWidth="1"/>
    <col min="14610" max="14611" width="9" style="38"/>
    <col min="14612" max="14612" width="4.6640625" style="38" customWidth="1"/>
    <col min="14613" max="14848" width="9" style="38"/>
    <col min="14849" max="14849" width="3.33203125" style="38" customWidth="1"/>
    <col min="14850" max="14850" width="9" style="38" customWidth="1"/>
    <col min="14851" max="14851" width="2.77734375" style="38" customWidth="1"/>
    <col min="14852" max="14852" width="17.44140625" style="38" customWidth="1"/>
    <col min="14853" max="14864" width="4.77734375" style="38" customWidth="1"/>
    <col min="14865" max="14865" width="24.6640625" style="38" customWidth="1"/>
    <col min="14866" max="14867" width="9" style="38"/>
    <col min="14868" max="14868" width="4.6640625" style="38" customWidth="1"/>
    <col min="14869" max="15104" width="9" style="38"/>
    <col min="15105" max="15105" width="3.33203125" style="38" customWidth="1"/>
    <col min="15106" max="15106" width="9" style="38" customWidth="1"/>
    <col min="15107" max="15107" width="2.77734375" style="38" customWidth="1"/>
    <col min="15108" max="15108" width="17.44140625" style="38" customWidth="1"/>
    <col min="15109" max="15120" width="4.77734375" style="38" customWidth="1"/>
    <col min="15121" max="15121" width="24.6640625" style="38" customWidth="1"/>
    <col min="15122" max="15123" width="9" style="38"/>
    <col min="15124" max="15124" width="4.6640625" style="38" customWidth="1"/>
    <col min="15125" max="15360" width="9" style="38"/>
    <col min="15361" max="15361" width="3.33203125" style="38" customWidth="1"/>
    <col min="15362" max="15362" width="9" style="38" customWidth="1"/>
    <col min="15363" max="15363" width="2.77734375" style="38" customWidth="1"/>
    <col min="15364" max="15364" width="17.44140625" style="38" customWidth="1"/>
    <col min="15365" max="15376" width="4.77734375" style="38" customWidth="1"/>
    <col min="15377" max="15377" width="24.6640625" style="38" customWidth="1"/>
    <col min="15378" max="15379" width="9" style="38"/>
    <col min="15380" max="15380" width="4.6640625" style="38" customWidth="1"/>
    <col min="15381" max="15616" width="9" style="38"/>
    <col min="15617" max="15617" width="3.33203125" style="38" customWidth="1"/>
    <col min="15618" max="15618" width="9" style="38" customWidth="1"/>
    <col min="15619" max="15619" width="2.77734375" style="38" customWidth="1"/>
    <col min="15620" max="15620" width="17.44140625" style="38" customWidth="1"/>
    <col min="15621" max="15632" width="4.77734375" style="38" customWidth="1"/>
    <col min="15633" max="15633" width="24.6640625" style="38" customWidth="1"/>
    <col min="15634" max="15635" width="9" style="38"/>
    <col min="15636" max="15636" width="4.6640625" style="38" customWidth="1"/>
    <col min="15637" max="15872" width="9" style="38"/>
    <col min="15873" max="15873" width="3.33203125" style="38" customWidth="1"/>
    <col min="15874" max="15874" width="9" style="38" customWidth="1"/>
    <col min="15875" max="15875" width="2.77734375" style="38" customWidth="1"/>
    <col min="15876" max="15876" width="17.44140625" style="38" customWidth="1"/>
    <col min="15877" max="15888" width="4.77734375" style="38" customWidth="1"/>
    <col min="15889" max="15889" width="24.6640625" style="38" customWidth="1"/>
    <col min="15890" max="15891" width="9" style="38"/>
    <col min="15892" max="15892" width="4.6640625" style="38" customWidth="1"/>
    <col min="15893" max="16128" width="9" style="38"/>
    <col min="16129" max="16129" width="3.33203125" style="38" customWidth="1"/>
    <col min="16130" max="16130" width="9" style="38" customWidth="1"/>
    <col min="16131" max="16131" width="2.77734375" style="38" customWidth="1"/>
    <col min="16132" max="16132" width="17.44140625" style="38" customWidth="1"/>
    <col min="16133" max="16144" width="4.77734375" style="38" customWidth="1"/>
    <col min="16145" max="16145" width="24.6640625" style="38" customWidth="1"/>
    <col min="16146" max="16147" width="9" style="38"/>
    <col min="16148" max="16148" width="4.6640625" style="38" customWidth="1"/>
    <col min="16149" max="16384" width="9" style="38"/>
  </cols>
  <sheetData>
    <row r="1" spans="1:22" ht="27" customHeight="1">
      <c r="A1" s="390" t="s">
        <v>103</v>
      </c>
      <c r="B1" s="391"/>
      <c r="C1" s="391"/>
      <c r="D1" s="391"/>
      <c r="E1" s="391"/>
      <c r="F1" s="391"/>
      <c r="G1" s="391"/>
      <c r="H1" s="391"/>
      <c r="I1" s="391"/>
      <c r="J1" s="391"/>
      <c r="K1" s="391"/>
      <c r="L1" s="391"/>
      <c r="M1" s="391"/>
      <c r="N1" s="7"/>
      <c r="O1" s="7"/>
      <c r="P1" s="7"/>
      <c r="Q1" s="8"/>
      <c r="R1" s="127"/>
      <c r="S1" s="7"/>
      <c r="T1" s="7"/>
      <c r="U1" s="7"/>
      <c r="V1" s="7"/>
    </row>
    <row r="2" spans="1:22" ht="19.2">
      <c r="A2" s="390" t="s">
        <v>0</v>
      </c>
      <c r="B2" s="391"/>
      <c r="C2" s="391"/>
      <c r="D2" s="391"/>
      <c r="E2" s="391"/>
      <c r="F2" s="391"/>
      <c r="G2" s="391"/>
      <c r="H2" s="391"/>
      <c r="I2" s="391"/>
      <c r="J2" s="391"/>
      <c r="K2" s="391"/>
      <c r="L2" s="391"/>
      <c r="M2" s="391"/>
      <c r="N2" s="7"/>
      <c r="O2" s="7"/>
      <c r="P2" s="7"/>
      <c r="Q2" s="8" t="s">
        <v>17</v>
      </c>
      <c r="R2" s="127"/>
      <c r="S2" s="7"/>
      <c r="T2" s="7"/>
      <c r="U2" s="7"/>
      <c r="V2" s="7"/>
    </row>
    <row r="3" spans="1:22" ht="19.2">
      <c r="A3" s="155"/>
      <c r="B3" s="39"/>
      <c r="C3" s="39"/>
      <c r="D3" s="39"/>
      <c r="E3" s="39"/>
      <c r="F3" s="39"/>
      <c r="G3" s="39"/>
      <c r="H3" s="39"/>
      <c r="I3" s="39"/>
      <c r="J3" s="39"/>
      <c r="K3" s="39"/>
      <c r="L3" s="39"/>
      <c r="M3" s="39"/>
      <c r="N3" s="157"/>
      <c r="O3" s="157"/>
      <c r="P3" s="157"/>
      <c r="Q3" s="8"/>
      <c r="R3" s="127"/>
      <c r="S3" s="7"/>
      <c r="T3" s="7"/>
      <c r="U3" s="7"/>
      <c r="V3" s="7"/>
    </row>
    <row r="4" spans="1:22" ht="13.5" customHeight="1">
      <c r="A4" s="155"/>
      <c r="B4" s="250"/>
      <c r="C4" s="392">
        <v>1</v>
      </c>
      <c r="D4" s="394">
        <f>Q4</f>
        <v>1</v>
      </c>
      <c r="E4" s="39"/>
      <c r="F4" s="39"/>
      <c r="G4" s="39"/>
      <c r="H4" s="39"/>
      <c r="I4" s="39"/>
      <c r="J4" s="39"/>
      <c r="K4" s="39"/>
      <c r="L4" s="39"/>
      <c r="M4" s="39"/>
      <c r="N4" s="157"/>
      <c r="O4" s="157"/>
      <c r="P4" s="157"/>
      <c r="Q4" s="386">
        <v>1</v>
      </c>
      <c r="R4" s="250">
        <v>1</v>
      </c>
      <c r="S4" s="252" t="s">
        <v>119</v>
      </c>
      <c r="T4" s="7"/>
      <c r="U4" s="7"/>
      <c r="V4" s="7"/>
    </row>
    <row r="5" spans="1:22" s="9" customFormat="1" ht="13.5" customHeight="1">
      <c r="A5" s="155"/>
      <c r="B5" s="261"/>
      <c r="C5" s="393"/>
      <c r="D5" s="395"/>
      <c r="E5" s="125"/>
      <c r="F5" s="123"/>
      <c r="G5" s="156"/>
      <c r="H5" s="156"/>
      <c r="I5" s="156"/>
      <c r="J5" s="156"/>
      <c r="K5" s="156"/>
      <c r="L5" s="156"/>
      <c r="M5" s="156"/>
      <c r="N5" s="157"/>
      <c r="O5" s="157"/>
      <c r="P5" s="157"/>
      <c r="Q5" s="387"/>
      <c r="R5" s="251"/>
      <c r="S5" s="252" t="s">
        <v>120</v>
      </c>
      <c r="T5" s="157"/>
      <c r="U5" s="157"/>
      <c r="V5" s="157"/>
    </row>
    <row r="6" spans="1:22" ht="13.2" customHeight="1">
      <c r="B6" s="397" t="s">
        <v>15</v>
      </c>
      <c r="C6" s="392">
        <v>2</v>
      </c>
      <c r="D6" s="394">
        <f t="shared" ref="D6" si="0">Q6</f>
        <v>2</v>
      </c>
      <c r="E6" s="6"/>
      <c r="F6" s="124"/>
      <c r="H6" s="44"/>
      <c r="Q6" s="386">
        <v>2</v>
      </c>
      <c r="R6" s="250">
        <v>2</v>
      </c>
      <c r="S6" s="252" t="s">
        <v>121</v>
      </c>
    </row>
    <row r="7" spans="1:22" ht="13.5" customHeight="1">
      <c r="B7" s="397"/>
      <c r="C7" s="393"/>
      <c r="D7" s="395"/>
      <c r="E7" s="125"/>
      <c r="F7" s="123"/>
      <c r="G7" s="6"/>
      <c r="H7" s="260"/>
      <c r="Q7" s="387"/>
      <c r="R7" s="251"/>
      <c r="S7" s="252" t="s">
        <v>122</v>
      </c>
    </row>
    <row r="8" spans="1:22" ht="13.5" customHeight="1">
      <c r="B8" s="397"/>
      <c r="C8" s="392">
        <v>3</v>
      </c>
      <c r="D8" s="394">
        <f>Q8</f>
        <v>3</v>
      </c>
      <c r="E8" s="4"/>
      <c r="F8" s="124"/>
      <c r="G8" s="45"/>
      <c r="H8" s="44"/>
      <c r="I8" s="5"/>
      <c r="Q8" s="386">
        <v>3</v>
      </c>
      <c r="R8" s="250">
        <v>3</v>
      </c>
      <c r="S8" s="252" t="s">
        <v>123</v>
      </c>
    </row>
    <row r="9" spans="1:22" ht="13.5" customHeight="1">
      <c r="B9" s="397"/>
      <c r="C9" s="393"/>
      <c r="D9" s="395"/>
      <c r="G9" s="5"/>
      <c r="H9" s="259"/>
      <c r="I9" s="5"/>
      <c r="J9" s="44" t="s">
        <v>102</v>
      </c>
      <c r="Q9" s="387"/>
      <c r="R9" s="251"/>
      <c r="S9" s="252" t="s">
        <v>124</v>
      </c>
    </row>
    <row r="10" spans="1:22" ht="13.5" customHeight="1">
      <c r="B10" s="397"/>
      <c r="C10" s="392">
        <v>4</v>
      </c>
      <c r="D10" s="394">
        <f>Q10</f>
        <v>4</v>
      </c>
      <c r="E10" s="4"/>
      <c r="F10" s="124"/>
      <c r="G10" s="5"/>
      <c r="H10" s="44"/>
      <c r="I10" s="5"/>
      <c r="J10" s="396"/>
      <c r="K10" s="396"/>
      <c r="L10" s="396"/>
      <c r="M10" s="396"/>
      <c r="N10" s="396"/>
      <c r="Q10" s="386">
        <v>4</v>
      </c>
      <c r="R10" s="250">
        <v>4</v>
      </c>
      <c r="S10" s="252" t="s">
        <v>125</v>
      </c>
    </row>
    <row r="11" spans="1:22" ht="13.5" customHeight="1">
      <c r="B11" s="398"/>
      <c r="C11" s="393"/>
      <c r="D11" s="395"/>
      <c r="H11" s="44"/>
      <c r="I11" s="272"/>
      <c r="J11" s="396"/>
      <c r="K11" s="396"/>
      <c r="L11" s="396"/>
      <c r="M11" s="396"/>
      <c r="N11" s="396"/>
      <c r="Q11" s="387"/>
      <c r="R11" s="251"/>
      <c r="S11" s="252" t="s">
        <v>126</v>
      </c>
    </row>
    <row r="12" spans="1:22" ht="13.5" customHeight="1">
      <c r="B12" s="407" t="s">
        <v>71</v>
      </c>
      <c r="C12" s="392">
        <v>5</v>
      </c>
      <c r="D12" s="394">
        <f>Q12</f>
        <v>5</v>
      </c>
      <c r="I12" s="5"/>
      <c r="J12" s="396"/>
      <c r="K12" s="396"/>
      <c r="L12" s="396"/>
      <c r="M12" s="396"/>
      <c r="N12" s="396"/>
      <c r="Q12" s="386">
        <v>5</v>
      </c>
      <c r="R12" s="250">
        <v>5</v>
      </c>
    </row>
    <row r="13" spans="1:22" ht="13.5" customHeight="1">
      <c r="B13" s="403"/>
      <c r="C13" s="393"/>
      <c r="D13" s="395"/>
      <c r="E13" s="125"/>
      <c r="F13" s="123"/>
      <c r="I13" s="5"/>
      <c r="Q13" s="387"/>
      <c r="R13" s="251"/>
    </row>
    <row r="14" spans="1:22" ht="13.95" customHeight="1">
      <c r="B14" s="403"/>
      <c r="C14" s="392">
        <v>6</v>
      </c>
      <c r="D14" s="394">
        <f>Q14</f>
        <v>6</v>
      </c>
      <c r="E14" s="4"/>
      <c r="F14" s="124"/>
      <c r="G14" s="45"/>
      <c r="I14" s="5"/>
      <c r="Q14" s="386">
        <v>6</v>
      </c>
      <c r="R14" s="250">
        <v>6</v>
      </c>
    </row>
    <row r="15" spans="1:22" ht="13.2" customHeight="1">
      <c r="B15" s="403"/>
      <c r="C15" s="393"/>
      <c r="D15" s="395"/>
      <c r="F15" s="42"/>
      <c r="G15" s="6"/>
      <c r="H15" s="4"/>
      <c r="I15" s="5"/>
      <c r="Q15" s="387"/>
      <c r="R15" s="251"/>
    </row>
    <row r="16" spans="1:22" ht="13.2" customHeight="1">
      <c r="B16" s="403"/>
      <c r="C16" s="392">
        <v>7</v>
      </c>
      <c r="D16" s="394">
        <f>Q16</f>
        <v>7</v>
      </c>
      <c r="E16" s="4"/>
      <c r="F16" s="124"/>
      <c r="Q16" s="386">
        <v>7</v>
      </c>
      <c r="R16" s="250">
        <v>7</v>
      </c>
    </row>
    <row r="17" spans="1:20" ht="13.95" customHeight="1">
      <c r="B17" s="403"/>
      <c r="C17" s="393"/>
      <c r="D17" s="395"/>
      <c r="E17" s="125"/>
      <c r="F17" s="123"/>
      <c r="Q17" s="387"/>
      <c r="R17" s="251"/>
    </row>
    <row r="18" spans="1:20" ht="13.95" customHeight="1">
      <c r="B18" s="403"/>
      <c r="C18" s="392">
        <v>8</v>
      </c>
      <c r="D18" s="394">
        <f>Q18</f>
        <v>8</v>
      </c>
      <c r="E18" s="4"/>
      <c r="F18" s="124"/>
      <c r="H18" s="43"/>
      <c r="Q18" s="386">
        <v>8</v>
      </c>
      <c r="R18" s="388">
        <v>8</v>
      </c>
    </row>
    <row r="19" spans="1:20" ht="13.95" customHeight="1">
      <c r="B19" s="353"/>
      <c r="C19" s="393"/>
      <c r="D19" s="395"/>
      <c r="L19" s="37"/>
      <c r="Q19" s="387"/>
      <c r="R19" s="389"/>
    </row>
    <row r="20" spans="1:20" s="9" customFormat="1" ht="13.95" customHeight="1">
      <c r="B20" s="220"/>
      <c r="C20" s="220"/>
      <c r="D20" s="221"/>
      <c r="L20" s="222"/>
    </row>
    <row r="21" spans="1:20" ht="25.5" customHeight="1">
      <c r="A21" s="390" t="str">
        <f>A1</f>
        <v>平成29年度茅ヶ崎市総合体育大会</v>
      </c>
      <c r="B21" s="390"/>
      <c r="C21" s="390"/>
      <c r="D21" s="390"/>
      <c r="E21" s="390"/>
      <c r="F21" s="390"/>
      <c r="G21" s="390"/>
      <c r="H21" s="390"/>
      <c r="I21" s="390"/>
      <c r="J21" s="390"/>
      <c r="K21" s="390"/>
      <c r="L21" s="390"/>
      <c r="M21" s="390"/>
      <c r="N21" s="7"/>
      <c r="O21" s="7"/>
      <c r="P21" s="7"/>
      <c r="Q21" s="38"/>
      <c r="R21" s="38"/>
    </row>
    <row r="22" spans="1:20" ht="18.75" customHeight="1">
      <c r="A22" s="390" t="s">
        <v>14</v>
      </c>
      <c r="B22" s="390"/>
      <c r="C22" s="390"/>
      <c r="D22" s="390"/>
      <c r="E22" s="390"/>
      <c r="F22" s="390"/>
      <c r="G22" s="390"/>
      <c r="H22" s="390"/>
      <c r="I22" s="390"/>
      <c r="J22" s="390"/>
      <c r="K22" s="390"/>
      <c r="L22" s="390"/>
      <c r="M22" s="390"/>
      <c r="N22" s="7"/>
      <c r="O22" s="7"/>
      <c r="P22" s="7"/>
      <c r="Q22" s="8" t="s">
        <v>18</v>
      </c>
    </row>
    <row r="23" spans="1:20" ht="18.75" customHeight="1">
      <c r="A23" s="155"/>
      <c r="B23" s="155"/>
      <c r="C23" s="155"/>
      <c r="D23" s="155"/>
      <c r="E23" s="155"/>
      <c r="F23" s="155"/>
      <c r="G23" s="155"/>
      <c r="H23" s="155"/>
      <c r="I23" s="155"/>
      <c r="J23" s="155"/>
      <c r="K23" s="155"/>
      <c r="L23" s="155"/>
      <c r="M23" s="155"/>
      <c r="N23" s="157"/>
      <c r="O23" s="157"/>
      <c r="P23" s="157"/>
      <c r="Q23" s="38"/>
      <c r="R23" s="127"/>
      <c r="S23" s="7"/>
    </row>
    <row r="24" spans="1:20" ht="13.2">
      <c r="B24" s="402" t="s">
        <v>15</v>
      </c>
      <c r="C24" s="404">
        <v>1</v>
      </c>
      <c r="D24" s="405">
        <f>Q24</f>
        <v>1</v>
      </c>
      <c r="Q24" s="386">
        <v>1</v>
      </c>
      <c r="R24" s="250">
        <v>1</v>
      </c>
      <c r="S24" s="252" t="s">
        <v>127</v>
      </c>
    </row>
    <row r="25" spans="1:20" ht="13.2">
      <c r="B25" s="403"/>
      <c r="C25" s="404"/>
      <c r="D25" s="405"/>
      <c r="E25" s="125"/>
      <c r="F25" s="123"/>
      <c r="Q25" s="387"/>
      <c r="R25" s="251"/>
      <c r="S25" s="252" t="s">
        <v>128</v>
      </c>
    </row>
    <row r="26" spans="1:20" ht="13.2" customHeight="1">
      <c r="B26" s="403"/>
      <c r="C26" s="404">
        <v>2</v>
      </c>
      <c r="D26" s="405">
        <f>Q26</f>
        <v>2</v>
      </c>
      <c r="E26" s="4"/>
      <c r="F26" s="124"/>
      <c r="G26" s="6"/>
      <c r="Q26" s="386">
        <v>2</v>
      </c>
      <c r="R26" s="250">
        <v>2</v>
      </c>
      <c r="S26" s="252" t="s">
        <v>129</v>
      </c>
    </row>
    <row r="27" spans="1:20" ht="13.2" customHeight="1">
      <c r="B27" s="403"/>
      <c r="C27" s="404"/>
      <c r="D27" s="405"/>
      <c r="F27" s="42"/>
      <c r="H27" s="5"/>
      <c r="Q27" s="387"/>
      <c r="R27" s="251"/>
      <c r="S27" s="252" t="s">
        <v>130</v>
      </c>
      <c r="T27" s="201"/>
    </row>
    <row r="28" spans="1:20" ht="13.95" customHeight="1">
      <c r="B28" s="403"/>
      <c r="C28" s="404">
        <v>3</v>
      </c>
      <c r="D28" s="405">
        <f>Q28</f>
        <v>3</v>
      </c>
      <c r="E28" s="4"/>
      <c r="F28" s="124"/>
      <c r="H28" s="5"/>
      <c r="I28" s="38" t="s">
        <v>102</v>
      </c>
      <c r="Q28" s="386">
        <v>3</v>
      </c>
      <c r="R28" s="250">
        <v>3</v>
      </c>
      <c r="S28" s="252" t="s">
        <v>109</v>
      </c>
      <c r="T28" s="201"/>
    </row>
    <row r="29" spans="1:20" ht="13.2" customHeight="1">
      <c r="B29" s="353"/>
      <c r="C29" s="404"/>
      <c r="D29" s="405"/>
      <c r="G29" s="43"/>
      <c r="H29" s="6"/>
      <c r="I29" s="409"/>
      <c r="J29" s="409"/>
      <c r="K29" s="409"/>
      <c r="L29" s="409"/>
      <c r="M29" s="409"/>
      <c r="Q29" s="387"/>
      <c r="R29" s="251"/>
      <c r="S29" s="252" t="s">
        <v>131</v>
      </c>
      <c r="T29" s="201"/>
    </row>
    <row r="30" spans="1:20" ht="13.2" customHeight="1">
      <c r="B30" s="399" t="s">
        <v>71</v>
      </c>
      <c r="C30" s="406">
        <v>4</v>
      </c>
      <c r="D30" s="405">
        <f>Q30</f>
        <v>4</v>
      </c>
      <c r="H30" s="5"/>
      <c r="I30" s="409"/>
      <c r="J30" s="409"/>
      <c r="K30" s="409"/>
      <c r="L30" s="409"/>
      <c r="M30" s="409"/>
      <c r="Q30" s="386">
        <v>4</v>
      </c>
      <c r="R30" s="250">
        <v>4</v>
      </c>
      <c r="S30" s="264"/>
      <c r="T30" s="201"/>
    </row>
    <row r="31" spans="1:20" ht="13.2" customHeight="1">
      <c r="B31" s="400"/>
      <c r="C31" s="406"/>
      <c r="D31" s="405"/>
      <c r="E31" s="125"/>
      <c r="F31" s="123"/>
      <c r="H31" s="5"/>
      <c r="I31" s="409"/>
      <c r="J31" s="409"/>
      <c r="K31" s="409"/>
      <c r="L31" s="409"/>
      <c r="M31" s="409"/>
      <c r="Q31" s="387"/>
      <c r="R31" s="251"/>
      <c r="S31" s="265"/>
      <c r="T31" s="201"/>
    </row>
    <row r="32" spans="1:20" ht="13.2" customHeight="1">
      <c r="B32" s="400"/>
      <c r="C32" s="406">
        <v>5</v>
      </c>
      <c r="D32" s="405">
        <f>Q32</f>
        <v>5</v>
      </c>
      <c r="E32" s="4"/>
      <c r="F32" s="124"/>
      <c r="G32" s="6"/>
      <c r="H32" s="5"/>
      <c r="M32" s="122"/>
      <c r="N32" s="122"/>
      <c r="O32" s="122"/>
      <c r="P32" s="122"/>
      <c r="Q32" s="386">
        <v>5</v>
      </c>
      <c r="R32" s="250">
        <v>5</v>
      </c>
      <c r="S32" s="265"/>
      <c r="T32" s="201"/>
    </row>
    <row r="33" spans="2:21" ht="13.2" customHeight="1">
      <c r="B33" s="400"/>
      <c r="C33" s="406"/>
      <c r="D33" s="405"/>
      <c r="F33" s="42"/>
      <c r="H33" s="122"/>
      <c r="P33" s="122"/>
      <c r="Q33" s="387"/>
      <c r="R33" s="251"/>
      <c r="S33" s="265"/>
      <c r="T33" s="201"/>
      <c r="U33" s="201"/>
    </row>
    <row r="34" spans="2:21" ht="14.25" customHeight="1">
      <c r="B34" s="400"/>
      <c r="C34" s="406">
        <v>6</v>
      </c>
      <c r="D34" s="405">
        <f>Q34</f>
        <v>6</v>
      </c>
      <c r="E34" s="4"/>
      <c r="F34" s="124"/>
      <c r="H34" s="122"/>
      <c r="K34" s="37"/>
      <c r="P34" s="122"/>
      <c r="Q34" s="386">
        <v>6</v>
      </c>
      <c r="R34" s="388">
        <v>6</v>
      </c>
      <c r="S34" s="385"/>
      <c r="T34" s="201"/>
      <c r="U34" s="201"/>
    </row>
    <row r="35" spans="2:21" ht="13.5" customHeight="1">
      <c r="B35" s="401"/>
      <c r="C35" s="406"/>
      <c r="D35" s="405"/>
      <c r="G35" s="43"/>
      <c r="J35" s="408"/>
      <c r="K35" s="408"/>
      <c r="L35" s="408"/>
      <c r="M35" s="408"/>
      <c r="N35" s="408"/>
      <c r="O35" s="408"/>
      <c r="P35" s="122"/>
      <c r="Q35" s="387"/>
      <c r="R35" s="389"/>
      <c r="S35" s="385"/>
      <c r="T35" s="201"/>
      <c r="U35" s="201"/>
    </row>
    <row r="36" spans="2:21" ht="13.5" customHeight="1">
      <c r="Q36" s="38"/>
      <c r="R36" s="38"/>
    </row>
    <row r="37" spans="2:21" ht="13.5" customHeight="1">
      <c r="Q37" s="38"/>
      <c r="R37" s="38"/>
    </row>
  </sheetData>
  <mergeCells count="56">
    <mergeCell ref="Q30:Q31"/>
    <mergeCell ref="J35:O35"/>
    <mergeCell ref="D34:D35"/>
    <mergeCell ref="C30:C31"/>
    <mergeCell ref="D30:D31"/>
    <mergeCell ref="I29:M31"/>
    <mergeCell ref="C32:C33"/>
    <mergeCell ref="D32:D33"/>
    <mergeCell ref="C18:C19"/>
    <mergeCell ref="D18:D19"/>
    <mergeCell ref="C26:C27"/>
    <mergeCell ref="D26:D27"/>
    <mergeCell ref="B12:B19"/>
    <mergeCell ref="C16:C17"/>
    <mergeCell ref="D16:D17"/>
    <mergeCell ref="C12:C13"/>
    <mergeCell ref="C14:C15"/>
    <mergeCell ref="D14:D15"/>
    <mergeCell ref="A21:M21"/>
    <mergeCell ref="B30:B35"/>
    <mergeCell ref="A22:M22"/>
    <mergeCell ref="B24:B29"/>
    <mergeCell ref="C24:C25"/>
    <mergeCell ref="D24:D25"/>
    <mergeCell ref="C34:C35"/>
    <mergeCell ref="C28:C29"/>
    <mergeCell ref="D28:D29"/>
    <mergeCell ref="A1:M1"/>
    <mergeCell ref="A2:M2"/>
    <mergeCell ref="C4:C5"/>
    <mergeCell ref="D4:D5"/>
    <mergeCell ref="J10:N12"/>
    <mergeCell ref="C10:C11"/>
    <mergeCell ref="B6:B11"/>
    <mergeCell ref="C6:C7"/>
    <mergeCell ref="D6:D7"/>
    <mergeCell ref="C8:C9"/>
    <mergeCell ref="D8:D9"/>
    <mergeCell ref="D10:D11"/>
    <mergeCell ref="D12:D13"/>
    <mergeCell ref="S34:S35"/>
    <mergeCell ref="Q4:Q5"/>
    <mergeCell ref="Q6:Q7"/>
    <mergeCell ref="Q8:Q9"/>
    <mergeCell ref="Q10:Q11"/>
    <mergeCell ref="Q12:Q13"/>
    <mergeCell ref="Q14:Q15"/>
    <mergeCell ref="Q16:Q17"/>
    <mergeCell ref="Q24:Q25"/>
    <mergeCell ref="R34:R35"/>
    <mergeCell ref="Q28:Q29"/>
    <mergeCell ref="R18:R19"/>
    <mergeCell ref="Q18:Q19"/>
    <mergeCell ref="Q34:Q35"/>
    <mergeCell ref="Q26:Q27"/>
    <mergeCell ref="Q32:Q33"/>
  </mergeCells>
  <phoneticPr fontId="2"/>
  <printOptions horizontalCentered="1" verticalCentered="1"/>
  <pageMargins left="0.23622047244094491" right="0.23622047244094491" top="0.15748031496062992" bottom="0.15748031496062992" header="0.31496062992125984" footer="0.31496062992125984"/>
  <pageSetup paperSize="9" scale="85" orientation="portrait" horizontalDpi="4294967292"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38"/>
  <sheetViews>
    <sheetView workbookViewId="0"/>
  </sheetViews>
  <sheetFormatPr defaultColWidth="8.77734375" defaultRowHeight="13.2"/>
  <cols>
    <col min="1" max="1" width="6.33203125" style="121" customWidth="1"/>
    <col min="2" max="2" width="16.21875" customWidth="1"/>
    <col min="3" max="4" width="5.6640625" style="41" customWidth="1"/>
    <col min="5" max="5" width="2" style="41" customWidth="1"/>
    <col min="6" max="6" width="5.6640625" style="41" customWidth="1"/>
    <col min="7" max="7" width="7" style="60" hidden="1" customWidth="1"/>
    <col min="8" max="9" width="5.6640625" customWidth="1"/>
    <col min="10" max="10" width="2.33203125" customWidth="1"/>
    <col min="11" max="11" width="5.6640625" customWidth="1"/>
    <col min="12" max="12" width="5.77734375" style="61" hidden="1" customWidth="1"/>
    <col min="13" max="14" width="5.6640625" customWidth="1"/>
    <col min="15" max="15" width="2" customWidth="1"/>
    <col min="16" max="16" width="5.6640625" customWidth="1"/>
    <col min="17" max="17" width="5.6640625" style="61" hidden="1" customWidth="1"/>
    <col min="18" max="18" width="5.6640625" customWidth="1"/>
    <col min="19" max="21" width="7.77734375" customWidth="1"/>
    <col min="22" max="25" width="5.6640625" customWidth="1"/>
    <col min="26" max="26" width="9.109375" hidden="1" customWidth="1"/>
    <col min="27" max="32" width="8.77734375" hidden="1" customWidth="1"/>
    <col min="33" max="46" width="0" hidden="1" customWidth="1"/>
    <col min="254" max="254" width="6.33203125" customWidth="1"/>
    <col min="255" max="255" width="16.21875" customWidth="1"/>
    <col min="256" max="257" width="5.6640625" customWidth="1"/>
    <col min="258" max="258" width="2" customWidth="1"/>
    <col min="259" max="259" width="5.6640625" customWidth="1"/>
    <col min="260" max="260" width="0" hidden="1" customWidth="1"/>
    <col min="261" max="262" width="5.6640625" customWidth="1"/>
    <col min="263" max="263" width="2.33203125" customWidth="1"/>
    <col min="264" max="264" width="5.6640625" customWidth="1"/>
    <col min="265" max="265" width="0" hidden="1" customWidth="1"/>
    <col min="266" max="267" width="5.6640625" customWidth="1"/>
    <col min="268" max="268" width="2" customWidth="1"/>
    <col min="269" max="269" width="5.6640625" customWidth="1"/>
    <col min="270" max="270" width="0" hidden="1" customWidth="1"/>
    <col min="271" max="271" width="5.6640625" customWidth="1"/>
    <col min="272" max="274" width="7.77734375" customWidth="1"/>
    <col min="275" max="278" width="5.6640625" customWidth="1"/>
    <col min="279" max="285" width="0" hidden="1" customWidth="1"/>
    <col min="510" max="510" width="6.33203125" customWidth="1"/>
    <col min="511" max="511" width="16.21875" customWidth="1"/>
    <col min="512" max="513" width="5.6640625" customWidth="1"/>
    <col min="514" max="514" width="2" customWidth="1"/>
    <col min="515" max="515" width="5.6640625" customWidth="1"/>
    <col min="516" max="516" width="0" hidden="1" customWidth="1"/>
    <col min="517" max="518" width="5.6640625" customWidth="1"/>
    <col min="519" max="519" width="2.33203125" customWidth="1"/>
    <col min="520" max="520" width="5.6640625" customWidth="1"/>
    <col min="521" max="521" width="0" hidden="1" customWidth="1"/>
    <col min="522" max="523" width="5.6640625" customWidth="1"/>
    <col min="524" max="524" width="2" customWidth="1"/>
    <col min="525" max="525" width="5.6640625" customWidth="1"/>
    <col min="526" max="526" width="0" hidden="1" customWidth="1"/>
    <col min="527" max="527" width="5.6640625" customWidth="1"/>
    <col min="528" max="530" width="7.77734375" customWidth="1"/>
    <col min="531" max="534" width="5.6640625" customWidth="1"/>
    <col min="535" max="541" width="0" hidden="1" customWidth="1"/>
    <col min="766" max="766" width="6.33203125" customWidth="1"/>
    <col min="767" max="767" width="16.21875" customWidth="1"/>
    <col min="768" max="769" width="5.6640625" customWidth="1"/>
    <col min="770" max="770" width="2" customWidth="1"/>
    <col min="771" max="771" width="5.6640625" customWidth="1"/>
    <col min="772" max="772" width="0" hidden="1" customWidth="1"/>
    <col min="773" max="774" width="5.6640625" customWidth="1"/>
    <col min="775" max="775" width="2.33203125" customWidth="1"/>
    <col min="776" max="776" width="5.6640625" customWidth="1"/>
    <col min="777" max="777" width="0" hidden="1" customWidth="1"/>
    <col min="778" max="779" width="5.6640625" customWidth="1"/>
    <col min="780" max="780" width="2" customWidth="1"/>
    <col min="781" max="781" width="5.6640625" customWidth="1"/>
    <col min="782" max="782" width="0" hidden="1" customWidth="1"/>
    <col min="783" max="783" width="5.6640625" customWidth="1"/>
    <col min="784" max="786" width="7.77734375" customWidth="1"/>
    <col min="787" max="790" width="5.6640625" customWidth="1"/>
    <col min="791" max="797" width="0" hidden="1" customWidth="1"/>
    <col min="1022" max="1022" width="6.33203125" customWidth="1"/>
    <col min="1023" max="1023" width="16.21875" customWidth="1"/>
    <col min="1024" max="1025" width="5.6640625" customWidth="1"/>
    <col min="1026" max="1026" width="2" customWidth="1"/>
    <col min="1027" max="1027" width="5.6640625" customWidth="1"/>
    <col min="1028" max="1028" width="0" hidden="1" customWidth="1"/>
    <col min="1029" max="1030" width="5.6640625" customWidth="1"/>
    <col min="1031" max="1031" width="2.33203125" customWidth="1"/>
    <col min="1032" max="1032" width="5.6640625" customWidth="1"/>
    <col min="1033" max="1033" width="0" hidden="1" customWidth="1"/>
    <col min="1034" max="1035" width="5.6640625" customWidth="1"/>
    <col min="1036" max="1036" width="2" customWidth="1"/>
    <col min="1037" max="1037" width="5.6640625" customWidth="1"/>
    <col min="1038" max="1038" width="0" hidden="1" customWidth="1"/>
    <col min="1039" max="1039" width="5.6640625" customWidth="1"/>
    <col min="1040" max="1042" width="7.77734375" customWidth="1"/>
    <col min="1043" max="1046" width="5.6640625" customWidth="1"/>
    <col min="1047" max="1053" width="0" hidden="1" customWidth="1"/>
    <col min="1278" max="1278" width="6.33203125" customWidth="1"/>
    <col min="1279" max="1279" width="16.21875" customWidth="1"/>
    <col min="1280" max="1281" width="5.6640625" customWidth="1"/>
    <col min="1282" max="1282" width="2" customWidth="1"/>
    <col min="1283" max="1283" width="5.6640625" customWidth="1"/>
    <col min="1284" max="1284" width="0" hidden="1" customWidth="1"/>
    <col min="1285" max="1286" width="5.6640625" customWidth="1"/>
    <col min="1287" max="1287" width="2.33203125" customWidth="1"/>
    <col min="1288" max="1288" width="5.6640625" customWidth="1"/>
    <col min="1289" max="1289" width="0" hidden="1" customWidth="1"/>
    <col min="1290" max="1291" width="5.6640625" customWidth="1"/>
    <col min="1292" max="1292" width="2" customWidth="1"/>
    <col min="1293" max="1293" width="5.6640625" customWidth="1"/>
    <col min="1294" max="1294" width="0" hidden="1" customWidth="1"/>
    <col min="1295" max="1295" width="5.6640625" customWidth="1"/>
    <col min="1296" max="1298" width="7.77734375" customWidth="1"/>
    <col min="1299" max="1302" width="5.6640625" customWidth="1"/>
    <col min="1303" max="1309" width="0" hidden="1" customWidth="1"/>
    <col min="1534" max="1534" width="6.33203125" customWidth="1"/>
    <col min="1535" max="1535" width="16.21875" customWidth="1"/>
    <col min="1536" max="1537" width="5.6640625" customWidth="1"/>
    <col min="1538" max="1538" width="2" customWidth="1"/>
    <col min="1539" max="1539" width="5.6640625" customWidth="1"/>
    <col min="1540" max="1540" width="0" hidden="1" customWidth="1"/>
    <col min="1541" max="1542" width="5.6640625" customWidth="1"/>
    <col min="1543" max="1543" width="2.33203125" customWidth="1"/>
    <col min="1544" max="1544" width="5.6640625" customWidth="1"/>
    <col min="1545" max="1545" width="0" hidden="1" customWidth="1"/>
    <col min="1546" max="1547" width="5.6640625" customWidth="1"/>
    <col min="1548" max="1548" width="2" customWidth="1"/>
    <col min="1549" max="1549" width="5.6640625" customWidth="1"/>
    <col min="1550" max="1550" width="0" hidden="1" customWidth="1"/>
    <col min="1551" max="1551" width="5.6640625" customWidth="1"/>
    <col min="1552" max="1554" width="7.77734375" customWidth="1"/>
    <col min="1555" max="1558" width="5.6640625" customWidth="1"/>
    <col min="1559" max="1565" width="0" hidden="1" customWidth="1"/>
    <col min="1790" max="1790" width="6.33203125" customWidth="1"/>
    <col min="1791" max="1791" width="16.21875" customWidth="1"/>
    <col min="1792" max="1793" width="5.6640625" customWidth="1"/>
    <col min="1794" max="1794" width="2" customWidth="1"/>
    <col min="1795" max="1795" width="5.6640625" customWidth="1"/>
    <col min="1796" max="1796" width="0" hidden="1" customWidth="1"/>
    <col min="1797" max="1798" width="5.6640625" customWidth="1"/>
    <col min="1799" max="1799" width="2.33203125" customWidth="1"/>
    <col min="1800" max="1800" width="5.6640625" customWidth="1"/>
    <col min="1801" max="1801" width="0" hidden="1" customWidth="1"/>
    <col min="1802" max="1803" width="5.6640625" customWidth="1"/>
    <col min="1804" max="1804" width="2" customWidth="1"/>
    <col min="1805" max="1805" width="5.6640625" customWidth="1"/>
    <col min="1806" max="1806" width="0" hidden="1" customWidth="1"/>
    <col min="1807" max="1807" width="5.6640625" customWidth="1"/>
    <col min="1808" max="1810" width="7.77734375" customWidth="1"/>
    <col min="1811" max="1814" width="5.6640625" customWidth="1"/>
    <col min="1815" max="1821" width="0" hidden="1" customWidth="1"/>
    <col min="2046" max="2046" width="6.33203125" customWidth="1"/>
    <col min="2047" max="2047" width="16.21875" customWidth="1"/>
    <col min="2048" max="2049" width="5.6640625" customWidth="1"/>
    <col min="2050" max="2050" width="2" customWidth="1"/>
    <col min="2051" max="2051" width="5.6640625" customWidth="1"/>
    <col min="2052" max="2052" width="0" hidden="1" customWidth="1"/>
    <col min="2053" max="2054" width="5.6640625" customWidth="1"/>
    <col min="2055" max="2055" width="2.33203125" customWidth="1"/>
    <col min="2056" max="2056" width="5.6640625" customWidth="1"/>
    <col min="2057" max="2057" width="0" hidden="1" customWidth="1"/>
    <col min="2058" max="2059" width="5.6640625" customWidth="1"/>
    <col min="2060" max="2060" width="2" customWidth="1"/>
    <col min="2061" max="2061" width="5.6640625" customWidth="1"/>
    <col min="2062" max="2062" width="0" hidden="1" customWidth="1"/>
    <col min="2063" max="2063" width="5.6640625" customWidth="1"/>
    <col min="2064" max="2066" width="7.77734375" customWidth="1"/>
    <col min="2067" max="2070" width="5.6640625" customWidth="1"/>
    <col min="2071" max="2077" width="0" hidden="1" customWidth="1"/>
    <col min="2302" max="2302" width="6.33203125" customWidth="1"/>
    <col min="2303" max="2303" width="16.21875" customWidth="1"/>
    <col min="2304" max="2305" width="5.6640625" customWidth="1"/>
    <col min="2306" max="2306" width="2" customWidth="1"/>
    <col min="2307" max="2307" width="5.6640625" customWidth="1"/>
    <col min="2308" max="2308" width="0" hidden="1" customWidth="1"/>
    <col min="2309" max="2310" width="5.6640625" customWidth="1"/>
    <col min="2311" max="2311" width="2.33203125" customWidth="1"/>
    <col min="2312" max="2312" width="5.6640625" customWidth="1"/>
    <col min="2313" max="2313" width="0" hidden="1" customWidth="1"/>
    <col min="2314" max="2315" width="5.6640625" customWidth="1"/>
    <col min="2316" max="2316" width="2" customWidth="1"/>
    <col min="2317" max="2317" width="5.6640625" customWidth="1"/>
    <col min="2318" max="2318" width="0" hidden="1" customWidth="1"/>
    <col min="2319" max="2319" width="5.6640625" customWidth="1"/>
    <col min="2320" max="2322" width="7.77734375" customWidth="1"/>
    <col min="2323" max="2326" width="5.6640625" customWidth="1"/>
    <col min="2327" max="2333" width="0" hidden="1" customWidth="1"/>
    <col min="2558" max="2558" width="6.33203125" customWidth="1"/>
    <col min="2559" max="2559" width="16.21875" customWidth="1"/>
    <col min="2560" max="2561" width="5.6640625" customWidth="1"/>
    <col min="2562" max="2562" width="2" customWidth="1"/>
    <col min="2563" max="2563" width="5.6640625" customWidth="1"/>
    <col min="2564" max="2564" width="0" hidden="1" customWidth="1"/>
    <col min="2565" max="2566" width="5.6640625" customWidth="1"/>
    <col min="2567" max="2567" width="2.33203125" customWidth="1"/>
    <col min="2568" max="2568" width="5.6640625" customWidth="1"/>
    <col min="2569" max="2569" width="0" hidden="1" customWidth="1"/>
    <col min="2570" max="2571" width="5.6640625" customWidth="1"/>
    <col min="2572" max="2572" width="2" customWidth="1"/>
    <col min="2573" max="2573" width="5.6640625" customWidth="1"/>
    <col min="2574" max="2574" width="0" hidden="1" customWidth="1"/>
    <col min="2575" max="2575" width="5.6640625" customWidth="1"/>
    <col min="2576" max="2578" width="7.77734375" customWidth="1"/>
    <col min="2579" max="2582" width="5.6640625" customWidth="1"/>
    <col min="2583" max="2589" width="0" hidden="1" customWidth="1"/>
    <col min="2814" max="2814" width="6.33203125" customWidth="1"/>
    <col min="2815" max="2815" width="16.21875" customWidth="1"/>
    <col min="2816" max="2817" width="5.6640625" customWidth="1"/>
    <col min="2818" max="2818" width="2" customWidth="1"/>
    <col min="2819" max="2819" width="5.6640625" customWidth="1"/>
    <col min="2820" max="2820" width="0" hidden="1" customWidth="1"/>
    <col min="2821" max="2822" width="5.6640625" customWidth="1"/>
    <col min="2823" max="2823" width="2.33203125" customWidth="1"/>
    <col min="2824" max="2824" width="5.6640625" customWidth="1"/>
    <col min="2825" max="2825" width="0" hidden="1" customWidth="1"/>
    <col min="2826" max="2827" width="5.6640625" customWidth="1"/>
    <col min="2828" max="2828" width="2" customWidth="1"/>
    <col min="2829" max="2829" width="5.6640625" customWidth="1"/>
    <col min="2830" max="2830" width="0" hidden="1" customWidth="1"/>
    <col min="2831" max="2831" width="5.6640625" customWidth="1"/>
    <col min="2832" max="2834" width="7.77734375" customWidth="1"/>
    <col min="2835" max="2838" width="5.6640625" customWidth="1"/>
    <col min="2839" max="2845" width="0" hidden="1" customWidth="1"/>
    <col min="3070" max="3070" width="6.33203125" customWidth="1"/>
    <col min="3071" max="3071" width="16.21875" customWidth="1"/>
    <col min="3072" max="3073" width="5.6640625" customWidth="1"/>
    <col min="3074" max="3074" width="2" customWidth="1"/>
    <col min="3075" max="3075" width="5.6640625" customWidth="1"/>
    <col min="3076" max="3076" width="0" hidden="1" customWidth="1"/>
    <col min="3077" max="3078" width="5.6640625" customWidth="1"/>
    <col min="3079" max="3079" width="2.33203125" customWidth="1"/>
    <col min="3080" max="3080" width="5.6640625" customWidth="1"/>
    <col min="3081" max="3081" width="0" hidden="1" customWidth="1"/>
    <col min="3082" max="3083" width="5.6640625" customWidth="1"/>
    <col min="3084" max="3084" width="2" customWidth="1"/>
    <col min="3085" max="3085" width="5.6640625" customWidth="1"/>
    <col min="3086" max="3086" width="0" hidden="1" customWidth="1"/>
    <col min="3087" max="3087" width="5.6640625" customWidth="1"/>
    <col min="3088" max="3090" width="7.77734375" customWidth="1"/>
    <col min="3091" max="3094" width="5.6640625" customWidth="1"/>
    <col min="3095" max="3101" width="0" hidden="1" customWidth="1"/>
    <col min="3326" max="3326" width="6.33203125" customWidth="1"/>
    <col min="3327" max="3327" width="16.21875" customWidth="1"/>
    <col min="3328" max="3329" width="5.6640625" customWidth="1"/>
    <col min="3330" max="3330" width="2" customWidth="1"/>
    <col min="3331" max="3331" width="5.6640625" customWidth="1"/>
    <col min="3332" max="3332" width="0" hidden="1" customWidth="1"/>
    <col min="3333" max="3334" width="5.6640625" customWidth="1"/>
    <col min="3335" max="3335" width="2.33203125" customWidth="1"/>
    <col min="3336" max="3336" width="5.6640625" customWidth="1"/>
    <col min="3337" max="3337" width="0" hidden="1" customWidth="1"/>
    <col min="3338" max="3339" width="5.6640625" customWidth="1"/>
    <col min="3340" max="3340" width="2" customWidth="1"/>
    <col min="3341" max="3341" width="5.6640625" customWidth="1"/>
    <col min="3342" max="3342" width="0" hidden="1" customWidth="1"/>
    <col min="3343" max="3343" width="5.6640625" customWidth="1"/>
    <col min="3344" max="3346" width="7.77734375" customWidth="1"/>
    <col min="3347" max="3350" width="5.6640625" customWidth="1"/>
    <col min="3351" max="3357" width="0" hidden="1" customWidth="1"/>
    <col min="3582" max="3582" width="6.33203125" customWidth="1"/>
    <col min="3583" max="3583" width="16.21875" customWidth="1"/>
    <col min="3584" max="3585" width="5.6640625" customWidth="1"/>
    <col min="3586" max="3586" width="2" customWidth="1"/>
    <col min="3587" max="3587" width="5.6640625" customWidth="1"/>
    <col min="3588" max="3588" width="0" hidden="1" customWidth="1"/>
    <col min="3589" max="3590" width="5.6640625" customWidth="1"/>
    <col min="3591" max="3591" width="2.33203125" customWidth="1"/>
    <col min="3592" max="3592" width="5.6640625" customWidth="1"/>
    <col min="3593" max="3593" width="0" hidden="1" customWidth="1"/>
    <col min="3594" max="3595" width="5.6640625" customWidth="1"/>
    <col min="3596" max="3596" width="2" customWidth="1"/>
    <col min="3597" max="3597" width="5.6640625" customWidth="1"/>
    <col min="3598" max="3598" width="0" hidden="1" customWidth="1"/>
    <col min="3599" max="3599" width="5.6640625" customWidth="1"/>
    <col min="3600" max="3602" width="7.77734375" customWidth="1"/>
    <col min="3603" max="3606" width="5.6640625" customWidth="1"/>
    <col min="3607" max="3613" width="0" hidden="1" customWidth="1"/>
    <col min="3838" max="3838" width="6.33203125" customWidth="1"/>
    <col min="3839" max="3839" width="16.21875" customWidth="1"/>
    <col min="3840" max="3841" width="5.6640625" customWidth="1"/>
    <col min="3842" max="3842" width="2" customWidth="1"/>
    <col min="3843" max="3843" width="5.6640625" customWidth="1"/>
    <col min="3844" max="3844" width="0" hidden="1" customWidth="1"/>
    <col min="3845" max="3846" width="5.6640625" customWidth="1"/>
    <col min="3847" max="3847" width="2.33203125" customWidth="1"/>
    <col min="3848" max="3848" width="5.6640625" customWidth="1"/>
    <col min="3849" max="3849" width="0" hidden="1" customWidth="1"/>
    <col min="3850" max="3851" width="5.6640625" customWidth="1"/>
    <col min="3852" max="3852" width="2" customWidth="1"/>
    <col min="3853" max="3853" width="5.6640625" customWidth="1"/>
    <col min="3854" max="3854" width="0" hidden="1" customWidth="1"/>
    <col min="3855" max="3855" width="5.6640625" customWidth="1"/>
    <col min="3856" max="3858" width="7.77734375" customWidth="1"/>
    <col min="3859" max="3862" width="5.6640625" customWidth="1"/>
    <col min="3863" max="3869" width="0" hidden="1" customWidth="1"/>
    <col min="4094" max="4094" width="6.33203125" customWidth="1"/>
    <col min="4095" max="4095" width="16.21875" customWidth="1"/>
    <col min="4096" max="4097" width="5.6640625" customWidth="1"/>
    <col min="4098" max="4098" width="2" customWidth="1"/>
    <col min="4099" max="4099" width="5.6640625" customWidth="1"/>
    <col min="4100" max="4100" width="0" hidden="1" customWidth="1"/>
    <col min="4101" max="4102" width="5.6640625" customWidth="1"/>
    <col min="4103" max="4103" width="2.33203125" customWidth="1"/>
    <col min="4104" max="4104" width="5.6640625" customWidth="1"/>
    <col min="4105" max="4105" width="0" hidden="1" customWidth="1"/>
    <col min="4106" max="4107" width="5.6640625" customWidth="1"/>
    <col min="4108" max="4108" width="2" customWidth="1"/>
    <col min="4109" max="4109" width="5.6640625" customWidth="1"/>
    <col min="4110" max="4110" width="0" hidden="1" customWidth="1"/>
    <col min="4111" max="4111" width="5.6640625" customWidth="1"/>
    <col min="4112" max="4114" width="7.77734375" customWidth="1"/>
    <col min="4115" max="4118" width="5.6640625" customWidth="1"/>
    <col min="4119" max="4125" width="0" hidden="1" customWidth="1"/>
    <col min="4350" max="4350" width="6.33203125" customWidth="1"/>
    <col min="4351" max="4351" width="16.21875" customWidth="1"/>
    <col min="4352" max="4353" width="5.6640625" customWidth="1"/>
    <col min="4354" max="4354" width="2" customWidth="1"/>
    <col min="4355" max="4355" width="5.6640625" customWidth="1"/>
    <col min="4356" max="4356" width="0" hidden="1" customWidth="1"/>
    <col min="4357" max="4358" width="5.6640625" customWidth="1"/>
    <col min="4359" max="4359" width="2.33203125" customWidth="1"/>
    <col min="4360" max="4360" width="5.6640625" customWidth="1"/>
    <col min="4361" max="4361" width="0" hidden="1" customWidth="1"/>
    <col min="4362" max="4363" width="5.6640625" customWidth="1"/>
    <col min="4364" max="4364" width="2" customWidth="1"/>
    <col min="4365" max="4365" width="5.6640625" customWidth="1"/>
    <col min="4366" max="4366" width="0" hidden="1" customWidth="1"/>
    <col min="4367" max="4367" width="5.6640625" customWidth="1"/>
    <col min="4368" max="4370" width="7.77734375" customWidth="1"/>
    <col min="4371" max="4374" width="5.6640625" customWidth="1"/>
    <col min="4375" max="4381" width="0" hidden="1" customWidth="1"/>
    <col min="4606" max="4606" width="6.33203125" customWidth="1"/>
    <col min="4607" max="4607" width="16.21875" customWidth="1"/>
    <col min="4608" max="4609" width="5.6640625" customWidth="1"/>
    <col min="4610" max="4610" width="2" customWidth="1"/>
    <col min="4611" max="4611" width="5.6640625" customWidth="1"/>
    <col min="4612" max="4612" width="0" hidden="1" customWidth="1"/>
    <col min="4613" max="4614" width="5.6640625" customWidth="1"/>
    <col min="4615" max="4615" width="2.33203125" customWidth="1"/>
    <col min="4616" max="4616" width="5.6640625" customWidth="1"/>
    <col min="4617" max="4617" width="0" hidden="1" customWidth="1"/>
    <col min="4618" max="4619" width="5.6640625" customWidth="1"/>
    <col min="4620" max="4620" width="2" customWidth="1"/>
    <col min="4621" max="4621" width="5.6640625" customWidth="1"/>
    <col min="4622" max="4622" width="0" hidden="1" customWidth="1"/>
    <col min="4623" max="4623" width="5.6640625" customWidth="1"/>
    <col min="4624" max="4626" width="7.77734375" customWidth="1"/>
    <col min="4627" max="4630" width="5.6640625" customWidth="1"/>
    <col min="4631" max="4637" width="0" hidden="1" customWidth="1"/>
    <col min="4862" max="4862" width="6.33203125" customWidth="1"/>
    <col min="4863" max="4863" width="16.21875" customWidth="1"/>
    <col min="4864" max="4865" width="5.6640625" customWidth="1"/>
    <col min="4866" max="4866" width="2" customWidth="1"/>
    <col min="4867" max="4867" width="5.6640625" customWidth="1"/>
    <col min="4868" max="4868" width="0" hidden="1" customWidth="1"/>
    <col min="4869" max="4870" width="5.6640625" customWidth="1"/>
    <col min="4871" max="4871" width="2.33203125" customWidth="1"/>
    <col min="4872" max="4872" width="5.6640625" customWidth="1"/>
    <col min="4873" max="4873" width="0" hidden="1" customWidth="1"/>
    <col min="4874" max="4875" width="5.6640625" customWidth="1"/>
    <col min="4876" max="4876" width="2" customWidth="1"/>
    <col min="4877" max="4877" width="5.6640625" customWidth="1"/>
    <col min="4878" max="4878" width="0" hidden="1" customWidth="1"/>
    <col min="4879" max="4879" width="5.6640625" customWidth="1"/>
    <col min="4880" max="4882" width="7.77734375" customWidth="1"/>
    <col min="4883" max="4886" width="5.6640625" customWidth="1"/>
    <col min="4887" max="4893" width="0" hidden="1" customWidth="1"/>
    <col min="5118" max="5118" width="6.33203125" customWidth="1"/>
    <col min="5119" max="5119" width="16.21875" customWidth="1"/>
    <col min="5120" max="5121" width="5.6640625" customWidth="1"/>
    <col min="5122" max="5122" width="2" customWidth="1"/>
    <col min="5123" max="5123" width="5.6640625" customWidth="1"/>
    <col min="5124" max="5124" width="0" hidden="1" customWidth="1"/>
    <col min="5125" max="5126" width="5.6640625" customWidth="1"/>
    <col min="5127" max="5127" width="2.33203125" customWidth="1"/>
    <col min="5128" max="5128" width="5.6640625" customWidth="1"/>
    <col min="5129" max="5129" width="0" hidden="1" customWidth="1"/>
    <col min="5130" max="5131" width="5.6640625" customWidth="1"/>
    <col min="5132" max="5132" width="2" customWidth="1"/>
    <col min="5133" max="5133" width="5.6640625" customWidth="1"/>
    <col min="5134" max="5134" width="0" hidden="1" customWidth="1"/>
    <col min="5135" max="5135" width="5.6640625" customWidth="1"/>
    <col min="5136" max="5138" width="7.77734375" customWidth="1"/>
    <col min="5139" max="5142" width="5.6640625" customWidth="1"/>
    <col min="5143" max="5149" width="0" hidden="1" customWidth="1"/>
    <col min="5374" max="5374" width="6.33203125" customWidth="1"/>
    <col min="5375" max="5375" width="16.21875" customWidth="1"/>
    <col min="5376" max="5377" width="5.6640625" customWidth="1"/>
    <col min="5378" max="5378" width="2" customWidth="1"/>
    <col min="5379" max="5379" width="5.6640625" customWidth="1"/>
    <col min="5380" max="5380" width="0" hidden="1" customWidth="1"/>
    <col min="5381" max="5382" width="5.6640625" customWidth="1"/>
    <col min="5383" max="5383" width="2.33203125" customWidth="1"/>
    <col min="5384" max="5384" width="5.6640625" customWidth="1"/>
    <col min="5385" max="5385" width="0" hidden="1" customWidth="1"/>
    <col min="5386" max="5387" width="5.6640625" customWidth="1"/>
    <col min="5388" max="5388" width="2" customWidth="1"/>
    <col min="5389" max="5389" width="5.6640625" customWidth="1"/>
    <col min="5390" max="5390" width="0" hidden="1" customWidth="1"/>
    <col min="5391" max="5391" width="5.6640625" customWidth="1"/>
    <col min="5392" max="5394" width="7.77734375" customWidth="1"/>
    <col min="5395" max="5398" width="5.6640625" customWidth="1"/>
    <col min="5399" max="5405" width="0" hidden="1" customWidth="1"/>
    <col min="5630" max="5630" width="6.33203125" customWidth="1"/>
    <col min="5631" max="5631" width="16.21875" customWidth="1"/>
    <col min="5632" max="5633" width="5.6640625" customWidth="1"/>
    <col min="5634" max="5634" width="2" customWidth="1"/>
    <col min="5635" max="5635" width="5.6640625" customWidth="1"/>
    <col min="5636" max="5636" width="0" hidden="1" customWidth="1"/>
    <col min="5637" max="5638" width="5.6640625" customWidth="1"/>
    <col min="5639" max="5639" width="2.33203125" customWidth="1"/>
    <col min="5640" max="5640" width="5.6640625" customWidth="1"/>
    <col min="5641" max="5641" width="0" hidden="1" customWidth="1"/>
    <col min="5642" max="5643" width="5.6640625" customWidth="1"/>
    <col min="5644" max="5644" width="2" customWidth="1"/>
    <col min="5645" max="5645" width="5.6640625" customWidth="1"/>
    <col min="5646" max="5646" width="0" hidden="1" customWidth="1"/>
    <col min="5647" max="5647" width="5.6640625" customWidth="1"/>
    <col min="5648" max="5650" width="7.77734375" customWidth="1"/>
    <col min="5651" max="5654" width="5.6640625" customWidth="1"/>
    <col min="5655" max="5661" width="0" hidden="1" customWidth="1"/>
    <col min="5886" max="5886" width="6.33203125" customWidth="1"/>
    <col min="5887" max="5887" width="16.21875" customWidth="1"/>
    <col min="5888" max="5889" width="5.6640625" customWidth="1"/>
    <col min="5890" max="5890" width="2" customWidth="1"/>
    <col min="5891" max="5891" width="5.6640625" customWidth="1"/>
    <col min="5892" max="5892" width="0" hidden="1" customWidth="1"/>
    <col min="5893" max="5894" width="5.6640625" customWidth="1"/>
    <col min="5895" max="5895" width="2.33203125" customWidth="1"/>
    <col min="5896" max="5896" width="5.6640625" customWidth="1"/>
    <col min="5897" max="5897" width="0" hidden="1" customWidth="1"/>
    <col min="5898" max="5899" width="5.6640625" customWidth="1"/>
    <col min="5900" max="5900" width="2" customWidth="1"/>
    <col min="5901" max="5901" width="5.6640625" customWidth="1"/>
    <col min="5902" max="5902" width="0" hidden="1" customWidth="1"/>
    <col min="5903" max="5903" width="5.6640625" customWidth="1"/>
    <col min="5904" max="5906" width="7.77734375" customWidth="1"/>
    <col min="5907" max="5910" width="5.6640625" customWidth="1"/>
    <col min="5911" max="5917" width="0" hidden="1" customWidth="1"/>
    <col min="6142" max="6142" width="6.33203125" customWidth="1"/>
    <col min="6143" max="6143" width="16.21875" customWidth="1"/>
    <col min="6144" max="6145" width="5.6640625" customWidth="1"/>
    <col min="6146" max="6146" width="2" customWidth="1"/>
    <col min="6147" max="6147" width="5.6640625" customWidth="1"/>
    <col min="6148" max="6148" width="0" hidden="1" customWidth="1"/>
    <col min="6149" max="6150" width="5.6640625" customWidth="1"/>
    <col min="6151" max="6151" width="2.33203125" customWidth="1"/>
    <col min="6152" max="6152" width="5.6640625" customWidth="1"/>
    <col min="6153" max="6153" width="0" hidden="1" customWidth="1"/>
    <col min="6154" max="6155" width="5.6640625" customWidth="1"/>
    <col min="6156" max="6156" width="2" customWidth="1"/>
    <col min="6157" max="6157" width="5.6640625" customWidth="1"/>
    <col min="6158" max="6158" width="0" hidden="1" customWidth="1"/>
    <col min="6159" max="6159" width="5.6640625" customWidth="1"/>
    <col min="6160" max="6162" width="7.77734375" customWidth="1"/>
    <col min="6163" max="6166" width="5.6640625" customWidth="1"/>
    <col min="6167" max="6173" width="0" hidden="1" customWidth="1"/>
    <col min="6398" max="6398" width="6.33203125" customWidth="1"/>
    <col min="6399" max="6399" width="16.21875" customWidth="1"/>
    <col min="6400" max="6401" width="5.6640625" customWidth="1"/>
    <col min="6402" max="6402" width="2" customWidth="1"/>
    <col min="6403" max="6403" width="5.6640625" customWidth="1"/>
    <col min="6404" max="6404" width="0" hidden="1" customWidth="1"/>
    <col min="6405" max="6406" width="5.6640625" customWidth="1"/>
    <col min="6407" max="6407" width="2.33203125" customWidth="1"/>
    <col min="6408" max="6408" width="5.6640625" customWidth="1"/>
    <col min="6409" max="6409" width="0" hidden="1" customWidth="1"/>
    <col min="6410" max="6411" width="5.6640625" customWidth="1"/>
    <col min="6412" max="6412" width="2" customWidth="1"/>
    <col min="6413" max="6413" width="5.6640625" customWidth="1"/>
    <col min="6414" max="6414" width="0" hidden="1" customWidth="1"/>
    <col min="6415" max="6415" width="5.6640625" customWidth="1"/>
    <col min="6416" max="6418" width="7.77734375" customWidth="1"/>
    <col min="6419" max="6422" width="5.6640625" customWidth="1"/>
    <col min="6423" max="6429" width="0" hidden="1" customWidth="1"/>
    <col min="6654" max="6654" width="6.33203125" customWidth="1"/>
    <col min="6655" max="6655" width="16.21875" customWidth="1"/>
    <col min="6656" max="6657" width="5.6640625" customWidth="1"/>
    <col min="6658" max="6658" width="2" customWidth="1"/>
    <col min="6659" max="6659" width="5.6640625" customWidth="1"/>
    <col min="6660" max="6660" width="0" hidden="1" customWidth="1"/>
    <col min="6661" max="6662" width="5.6640625" customWidth="1"/>
    <col min="6663" max="6663" width="2.33203125" customWidth="1"/>
    <col min="6664" max="6664" width="5.6640625" customWidth="1"/>
    <col min="6665" max="6665" width="0" hidden="1" customWidth="1"/>
    <col min="6666" max="6667" width="5.6640625" customWidth="1"/>
    <col min="6668" max="6668" width="2" customWidth="1"/>
    <col min="6669" max="6669" width="5.6640625" customWidth="1"/>
    <col min="6670" max="6670" width="0" hidden="1" customWidth="1"/>
    <col min="6671" max="6671" width="5.6640625" customWidth="1"/>
    <col min="6672" max="6674" width="7.77734375" customWidth="1"/>
    <col min="6675" max="6678" width="5.6640625" customWidth="1"/>
    <col min="6679" max="6685" width="0" hidden="1" customWidth="1"/>
    <col min="6910" max="6910" width="6.33203125" customWidth="1"/>
    <col min="6911" max="6911" width="16.21875" customWidth="1"/>
    <col min="6912" max="6913" width="5.6640625" customWidth="1"/>
    <col min="6914" max="6914" width="2" customWidth="1"/>
    <col min="6915" max="6915" width="5.6640625" customWidth="1"/>
    <col min="6916" max="6916" width="0" hidden="1" customWidth="1"/>
    <col min="6917" max="6918" width="5.6640625" customWidth="1"/>
    <col min="6919" max="6919" width="2.33203125" customWidth="1"/>
    <col min="6920" max="6920" width="5.6640625" customWidth="1"/>
    <col min="6921" max="6921" width="0" hidden="1" customWidth="1"/>
    <col min="6922" max="6923" width="5.6640625" customWidth="1"/>
    <col min="6924" max="6924" width="2" customWidth="1"/>
    <col min="6925" max="6925" width="5.6640625" customWidth="1"/>
    <col min="6926" max="6926" width="0" hidden="1" customWidth="1"/>
    <col min="6927" max="6927" width="5.6640625" customWidth="1"/>
    <col min="6928" max="6930" width="7.77734375" customWidth="1"/>
    <col min="6931" max="6934" width="5.6640625" customWidth="1"/>
    <col min="6935" max="6941" width="0" hidden="1" customWidth="1"/>
    <col min="7166" max="7166" width="6.33203125" customWidth="1"/>
    <col min="7167" max="7167" width="16.21875" customWidth="1"/>
    <col min="7168" max="7169" width="5.6640625" customWidth="1"/>
    <col min="7170" max="7170" width="2" customWidth="1"/>
    <col min="7171" max="7171" width="5.6640625" customWidth="1"/>
    <col min="7172" max="7172" width="0" hidden="1" customWidth="1"/>
    <col min="7173" max="7174" width="5.6640625" customWidth="1"/>
    <col min="7175" max="7175" width="2.33203125" customWidth="1"/>
    <col min="7176" max="7176" width="5.6640625" customWidth="1"/>
    <col min="7177" max="7177" width="0" hidden="1" customWidth="1"/>
    <col min="7178" max="7179" width="5.6640625" customWidth="1"/>
    <col min="7180" max="7180" width="2" customWidth="1"/>
    <col min="7181" max="7181" width="5.6640625" customWidth="1"/>
    <col min="7182" max="7182" width="0" hidden="1" customWidth="1"/>
    <col min="7183" max="7183" width="5.6640625" customWidth="1"/>
    <col min="7184" max="7186" width="7.77734375" customWidth="1"/>
    <col min="7187" max="7190" width="5.6640625" customWidth="1"/>
    <col min="7191" max="7197" width="0" hidden="1" customWidth="1"/>
    <col min="7422" max="7422" width="6.33203125" customWidth="1"/>
    <col min="7423" max="7423" width="16.21875" customWidth="1"/>
    <col min="7424" max="7425" width="5.6640625" customWidth="1"/>
    <col min="7426" max="7426" width="2" customWidth="1"/>
    <col min="7427" max="7427" width="5.6640625" customWidth="1"/>
    <col min="7428" max="7428" width="0" hidden="1" customWidth="1"/>
    <col min="7429" max="7430" width="5.6640625" customWidth="1"/>
    <col min="7431" max="7431" width="2.33203125" customWidth="1"/>
    <col min="7432" max="7432" width="5.6640625" customWidth="1"/>
    <col min="7433" max="7433" width="0" hidden="1" customWidth="1"/>
    <col min="7434" max="7435" width="5.6640625" customWidth="1"/>
    <col min="7436" max="7436" width="2" customWidth="1"/>
    <col min="7437" max="7437" width="5.6640625" customWidth="1"/>
    <col min="7438" max="7438" width="0" hidden="1" customWidth="1"/>
    <col min="7439" max="7439" width="5.6640625" customWidth="1"/>
    <col min="7440" max="7442" width="7.77734375" customWidth="1"/>
    <col min="7443" max="7446" width="5.6640625" customWidth="1"/>
    <col min="7447" max="7453" width="0" hidden="1" customWidth="1"/>
    <col min="7678" max="7678" width="6.33203125" customWidth="1"/>
    <col min="7679" max="7679" width="16.21875" customWidth="1"/>
    <col min="7680" max="7681" width="5.6640625" customWidth="1"/>
    <col min="7682" max="7682" width="2" customWidth="1"/>
    <col min="7683" max="7683" width="5.6640625" customWidth="1"/>
    <col min="7684" max="7684" width="0" hidden="1" customWidth="1"/>
    <col min="7685" max="7686" width="5.6640625" customWidth="1"/>
    <col min="7687" max="7687" width="2.33203125" customWidth="1"/>
    <col min="7688" max="7688" width="5.6640625" customWidth="1"/>
    <col min="7689" max="7689" width="0" hidden="1" customWidth="1"/>
    <col min="7690" max="7691" width="5.6640625" customWidth="1"/>
    <col min="7692" max="7692" width="2" customWidth="1"/>
    <col min="7693" max="7693" width="5.6640625" customWidth="1"/>
    <col min="7694" max="7694" width="0" hidden="1" customWidth="1"/>
    <col min="7695" max="7695" width="5.6640625" customWidth="1"/>
    <col min="7696" max="7698" width="7.77734375" customWidth="1"/>
    <col min="7699" max="7702" width="5.6640625" customWidth="1"/>
    <col min="7703" max="7709" width="0" hidden="1" customWidth="1"/>
    <col min="7934" max="7934" width="6.33203125" customWidth="1"/>
    <col min="7935" max="7935" width="16.21875" customWidth="1"/>
    <col min="7936" max="7937" width="5.6640625" customWidth="1"/>
    <col min="7938" max="7938" width="2" customWidth="1"/>
    <col min="7939" max="7939" width="5.6640625" customWidth="1"/>
    <col min="7940" max="7940" width="0" hidden="1" customWidth="1"/>
    <col min="7941" max="7942" width="5.6640625" customWidth="1"/>
    <col min="7943" max="7943" width="2.33203125" customWidth="1"/>
    <col min="7944" max="7944" width="5.6640625" customWidth="1"/>
    <col min="7945" max="7945" width="0" hidden="1" customWidth="1"/>
    <col min="7946" max="7947" width="5.6640625" customWidth="1"/>
    <col min="7948" max="7948" width="2" customWidth="1"/>
    <col min="7949" max="7949" width="5.6640625" customWidth="1"/>
    <col min="7950" max="7950" width="0" hidden="1" customWidth="1"/>
    <col min="7951" max="7951" width="5.6640625" customWidth="1"/>
    <col min="7952" max="7954" width="7.77734375" customWidth="1"/>
    <col min="7955" max="7958" width="5.6640625" customWidth="1"/>
    <col min="7959" max="7965" width="0" hidden="1" customWidth="1"/>
    <col min="8190" max="8190" width="6.33203125" customWidth="1"/>
    <col min="8191" max="8191" width="16.21875" customWidth="1"/>
    <col min="8192" max="8193" width="5.6640625" customWidth="1"/>
    <col min="8194" max="8194" width="2" customWidth="1"/>
    <col min="8195" max="8195" width="5.6640625" customWidth="1"/>
    <col min="8196" max="8196" width="0" hidden="1" customWidth="1"/>
    <col min="8197" max="8198" width="5.6640625" customWidth="1"/>
    <col min="8199" max="8199" width="2.33203125" customWidth="1"/>
    <col min="8200" max="8200" width="5.6640625" customWidth="1"/>
    <col min="8201" max="8201" width="0" hidden="1" customWidth="1"/>
    <col min="8202" max="8203" width="5.6640625" customWidth="1"/>
    <col min="8204" max="8204" width="2" customWidth="1"/>
    <col min="8205" max="8205" width="5.6640625" customWidth="1"/>
    <col min="8206" max="8206" width="0" hidden="1" customWidth="1"/>
    <col min="8207" max="8207" width="5.6640625" customWidth="1"/>
    <col min="8208" max="8210" width="7.77734375" customWidth="1"/>
    <col min="8211" max="8214" width="5.6640625" customWidth="1"/>
    <col min="8215" max="8221" width="0" hidden="1" customWidth="1"/>
    <col min="8446" max="8446" width="6.33203125" customWidth="1"/>
    <col min="8447" max="8447" width="16.21875" customWidth="1"/>
    <col min="8448" max="8449" width="5.6640625" customWidth="1"/>
    <col min="8450" max="8450" width="2" customWidth="1"/>
    <col min="8451" max="8451" width="5.6640625" customWidth="1"/>
    <col min="8452" max="8452" width="0" hidden="1" customWidth="1"/>
    <col min="8453" max="8454" width="5.6640625" customWidth="1"/>
    <col min="8455" max="8455" width="2.33203125" customWidth="1"/>
    <col min="8456" max="8456" width="5.6640625" customWidth="1"/>
    <col min="8457" max="8457" width="0" hidden="1" customWidth="1"/>
    <col min="8458" max="8459" width="5.6640625" customWidth="1"/>
    <col min="8460" max="8460" width="2" customWidth="1"/>
    <col min="8461" max="8461" width="5.6640625" customWidth="1"/>
    <col min="8462" max="8462" width="0" hidden="1" customWidth="1"/>
    <col min="8463" max="8463" width="5.6640625" customWidth="1"/>
    <col min="8464" max="8466" width="7.77734375" customWidth="1"/>
    <col min="8467" max="8470" width="5.6640625" customWidth="1"/>
    <col min="8471" max="8477" width="0" hidden="1" customWidth="1"/>
    <col min="8702" max="8702" width="6.33203125" customWidth="1"/>
    <col min="8703" max="8703" width="16.21875" customWidth="1"/>
    <col min="8704" max="8705" width="5.6640625" customWidth="1"/>
    <col min="8706" max="8706" width="2" customWidth="1"/>
    <col min="8707" max="8707" width="5.6640625" customWidth="1"/>
    <col min="8708" max="8708" width="0" hidden="1" customWidth="1"/>
    <col min="8709" max="8710" width="5.6640625" customWidth="1"/>
    <col min="8711" max="8711" width="2.33203125" customWidth="1"/>
    <col min="8712" max="8712" width="5.6640625" customWidth="1"/>
    <col min="8713" max="8713" width="0" hidden="1" customWidth="1"/>
    <col min="8714" max="8715" width="5.6640625" customWidth="1"/>
    <col min="8716" max="8716" width="2" customWidth="1"/>
    <col min="8717" max="8717" width="5.6640625" customWidth="1"/>
    <col min="8718" max="8718" width="0" hidden="1" customWidth="1"/>
    <col min="8719" max="8719" width="5.6640625" customWidth="1"/>
    <col min="8720" max="8722" width="7.77734375" customWidth="1"/>
    <col min="8723" max="8726" width="5.6640625" customWidth="1"/>
    <col min="8727" max="8733" width="0" hidden="1" customWidth="1"/>
    <col min="8958" max="8958" width="6.33203125" customWidth="1"/>
    <col min="8959" max="8959" width="16.21875" customWidth="1"/>
    <col min="8960" max="8961" width="5.6640625" customWidth="1"/>
    <col min="8962" max="8962" width="2" customWidth="1"/>
    <col min="8963" max="8963" width="5.6640625" customWidth="1"/>
    <col min="8964" max="8964" width="0" hidden="1" customWidth="1"/>
    <col min="8965" max="8966" width="5.6640625" customWidth="1"/>
    <col min="8967" max="8967" width="2.33203125" customWidth="1"/>
    <col min="8968" max="8968" width="5.6640625" customWidth="1"/>
    <col min="8969" max="8969" width="0" hidden="1" customWidth="1"/>
    <col min="8970" max="8971" width="5.6640625" customWidth="1"/>
    <col min="8972" max="8972" width="2" customWidth="1"/>
    <col min="8973" max="8973" width="5.6640625" customWidth="1"/>
    <col min="8974" max="8974" width="0" hidden="1" customWidth="1"/>
    <col min="8975" max="8975" width="5.6640625" customWidth="1"/>
    <col min="8976" max="8978" width="7.77734375" customWidth="1"/>
    <col min="8979" max="8982" width="5.6640625" customWidth="1"/>
    <col min="8983" max="8989" width="0" hidden="1" customWidth="1"/>
    <col min="9214" max="9214" width="6.33203125" customWidth="1"/>
    <col min="9215" max="9215" width="16.21875" customWidth="1"/>
    <col min="9216" max="9217" width="5.6640625" customWidth="1"/>
    <col min="9218" max="9218" width="2" customWidth="1"/>
    <col min="9219" max="9219" width="5.6640625" customWidth="1"/>
    <col min="9220" max="9220" width="0" hidden="1" customWidth="1"/>
    <col min="9221" max="9222" width="5.6640625" customWidth="1"/>
    <col min="9223" max="9223" width="2.33203125" customWidth="1"/>
    <col min="9224" max="9224" width="5.6640625" customWidth="1"/>
    <col min="9225" max="9225" width="0" hidden="1" customWidth="1"/>
    <col min="9226" max="9227" width="5.6640625" customWidth="1"/>
    <col min="9228" max="9228" width="2" customWidth="1"/>
    <col min="9229" max="9229" width="5.6640625" customWidth="1"/>
    <col min="9230" max="9230" width="0" hidden="1" customWidth="1"/>
    <col min="9231" max="9231" width="5.6640625" customWidth="1"/>
    <col min="9232" max="9234" width="7.77734375" customWidth="1"/>
    <col min="9235" max="9238" width="5.6640625" customWidth="1"/>
    <col min="9239" max="9245" width="0" hidden="1" customWidth="1"/>
    <col min="9470" max="9470" width="6.33203125" customWidth="1"/>
    <col min="9471" max="9471" width="16.21875" customWidth="1"/>
    <col min="9472" max="9473" width="5.6640625" customWidth="1"/>
    <col min="9474" max="9474" width="2" customWidth="1"/>
    <col min="9475" max="9475" width="5.6640625" customWidth="1"/>
    <col min="9476" max="9476" width="0" hidden="1" customWidth="1"/>
    <col min="9477" max="9478" width="5.6640625" customWidth="1"/>
    <col min="9479" max="9479" width="2.33203125" customWidth="1"/>
    <col min="9480" max="9480" width="5.6640625" customWidth="1"/>
    <col min="9481" max="9481" width="0" hidden="1" customWidth="1"/>
    <col min="9482" max="9483" width="5.6640625" customWidth="1"/>
    <col min="9484" max="9484" width="2" customWidth="1"/>
    <col min="9485" max="9485" width="5.6640625" customWidth="1"/>
    <col min="9486" max="9486" width="0" hidden="1" customWidth="1"/>
    <col min="9487" max="9487" width="5.6640625" customWidth="1"/>
    <col min="9488" max="9490" width="7.77734375" customWidth="1"/>
    <col min="9491" max="9494" width="5.6640625" customWidth="1"/>
    <col min="9495" max="9501" width="0" hidden="1" customWidth="1"/>
    <col min="9726" max="9726" width="6.33203125" customWidth="1"/>
    <col min="9727" max="9727" width="16.21875" customWidth="1"/>
    <col min="9728" max="9729" width="5.6640625" customWidth="1"/>
    <col min="9730" max="9730" width="2" customWidth="1"/>
    <col min="9731" max="9731" width="5.6640625" customWidth="1"/>
    <col min="9732" max="9732" width="0" hidden="1" customWidth="1"/>
    <col min="9733" max="9734" width="5.6640625" customWidth="1"/>
    <col min="9735" max="9735" width="2.33203125" customWidth="1"/>
    <col min="9736" max="9736" width="5.6640625" customWidth="1"/>
    <col min="9737" max="9737" width="0" hidden="1" customWidth="1"/>
    <col min="9738" max="9739" width="5.6640625" customWidth="1"/>
    <col min="9740" max="9740" width="2" customWidth="1"/>
    <col min="9741" max="9741" width="5.6640625" customWidth="1"/>
    <col min="9742" max="9742" width="0" hidden="1" customWidth="1"/>
    <col min="9743" max="9743" width="5.6640625" customWidth="1"/>
    <col min="9744" max="9746" width="7.77734375" customWidth="1"/>
    <col min="9747" max="9750" width="5.6640625" customWidth="1"/>
    <col min="9751" max="9757" width="0" hidden="1" customWidth="1"/>
    <col min="9982" max="9982" width="6.33203125" customWidth="1"/>
    <col min="9983" max="9983" width="16.21875" customWidth="1"/>
    <col min="9984" max="9985" width="5.6640625" customWidth="1"/>
    <col min="9986" max="9986" width="2" customWidth="1"/>
    <col min="9987" max="9987" width="5.6640625" customWidth="1"/>
    <col min="9988" max="9988" width="0" hidden="1" customWidth="1"/>
    <col min="9989" max="9990" width="5.6640625" customWidth="1"/>
    <col min="9991" max="9991" width="2.33203125" customWidth="1"/>
    <col min="9992" max="9992" width="5.6640625" customWidth="1"/>
    <col min="9993" max="9993" width="0" hidden="1" customWidth="1"/>
    <col min="9994" max="9995" width="5.6640625" customWidth="1"/>
    <col min="9996" max="9996" width="2" customWidth="1"/>
    <col min="9997" max="9997" width="5.6640625" customWidth="1"/>
    <col min="9998" max="9998" width="0" hidden="1" customWidth="1"/>
    <col min="9999" max="9999" width="5.6640625" customWidth="1"/>
    <col min="10000" max="10002" width="7.77734375" customWidth="1"/>
    <col min="10003" max="10006" width="5.6640625" customWidth="1"/>
    <col min="10007" max="10013" width="0" hidden="1" customWidth="1"/>
    <col min="10238" max="10238" width="6.33203125" customWidth="1"/>
    <col min="10239" max="10239" width="16.21875" customWidth="1"/>
    <col min="10240" max="10241" width="5.6640625" customWidth="1"/>
    <col min="10242" max="10242" width="2" customWidth="1"/>
    <col min="10243" max="10243" width="5.6640625" customWidth="1"/>
    <col min="10244" max="10244" width="0" hidden="1" customWidth="1"/>
    <col min="10245" max="10246" width="5.6640625" customWidth="1"/>
    <col min="10247" max="10247" width="2.33203125" customWidth="1"/>
    <col min="10248" max="10248" width="5.6640625" customWidth="1"/>
    <col min="10249" max="10249" width="0" hidden="1" customWidth="1"/>
    <col min="10250" max="10251" width="5.6640625" customWidth="1"/>
    <col min="10252" max="10252" width="2" customWidth="1"/>
    <col min="10253" max="10253" width="5.6640625" customWidth="1"/>
    <col min="10254" max="10254" width="0" hidden="1" customWidth="1"/>
    <col min="10255" max="10255" width="5.6640625" customWidth="1"/>
    <col min="10256" max="10258" width="7.77734375" customWidth="1"/>
    <col min="10259" max="10262" width="5.6640625" customWidth="1"/>
    <col min="10263" max="10269" width="0" hidden="1" customWidth="1"/>
    <col min="10494" max="10494" width="6.33203125" customWidth="1"/>
    <col min="10495" max="10495" width="16.21875" customWidth="1"/>
    <col min="10496" max="10497" width="5.6640625" customWidth="1"/>
    <col min="10498" max="10498" width="2" customWidth="1"/>
    <col min="10499" max="10499" width="5.6640625" customWidth="1"/>
    <col min="10500" max="10500" width="0" hidden="1" customWidth="1"/>
    <col min="10501" max="10502" width="5.6640625" customWidth="1"/>
    <col min="10503" max="10503" width="2.33203125" customWidth="1"/>
    <col min="10504" max="10504" width="5.6640625" customWidth="1"/>
    <col min="10505" max="10505" width="0" hidden="1" customWidth="1"/>
    <col min="10506" max="10507" width="5.6640625" customWidth="1"/>
    <col min="10508" max="10508" width="2" customWidth="1"/>
    <col min="10509" max="10509" width="5.6640625" customWidth="1"/>
    <col min="10510" max="10510" width="0" hidden="1" customWidth="1"/>
    <col min="10511" max="10511" width="5.6640625" customWidth="1"/>
    <col min="10512" max="10514" width="7.77734375" customWidth="1"/>
    <col min="10515" max="10518" width="5.6640625" customWidth="1"/>
    <col min="10519" max="10525" width="0" hidden="1" customWidth="1"/>
    <col min="10750" max="10750" width="6.33203125" customWidth="1"/>
    <col min="10751" max="10751" width="16.21875" customWidth="1"/>
    <col min="10752" max="10753" width="5.6640625" customWidth="1"/>
    <col min="10754" max="10754" width="2" customWidth="1"/>
    <col min="10755" max="10755" width="5.6640625" customWidth="1"/>
    <col min="10756" max="10756" width="0" hidden="1" customWidth="1"/>
    <col min="10757" max="10758" width="5.6640625" customWidth="1"/>
    <col min="10759" max="10759" width="2.33203125" customWidth="1"/>
    <col min="10760" max="10760" width="5.6640625" customWidth="1"/>
    <col min="10761" max="10761" width="0" hidden="1" customWidth="1"/>
    <col min="10762" max="10763" width="5.6640625" customWidth="1"/>
    <col min="10764" max="10764" width="2" customWidth="1"/>
    <col min="10765" max="10765" width="5.6640625" customWidth="1"/>
    <col min="10766" max="10766" width="0" hidden="1" customWidth="1"/>
    <col min="10767" max="10767" width="5.6640625" customWidth="1"/>
    <col min="10768" max="10770" width="7.77734375" customWidth="1"/>
    <col min="10771" max="10774" width="5.6640625" customWidth="1"/>
    <col min="10775" max="10781" width="0" hidden="1" customWidth="1"/>
    <col min="11006" max="11006" width="6.33203125" customWidth="1"/>
    <col min="11007" max="11007" width="16.21875" customWidth="1"/>
    <col min="11008" max="11009" width="5.6640625" customWidth="1"/>
    <col min="11010" max="11010" width="2" customWidth="1"/>
    <col min="11011" max="11011" width="5.6640625" customWidth="1"/>
    <col min="11012" max="11012" width="0" hidden="1" customWidth="1"/>
    <col min="11013" max="11014" width="5.6640625" customWidth="1"/>
    <col min="11015" max="11015" width="2.33203125" customWidth="1"/>
    <col min="11016" max="11016" width="5.6640625" customWidth="1"/>
    <col min="11017" max="11017" width="0" hidden="1" customWidth="1"/>
    <col min="11018" max="11019" width="5.6640625" customWidth="1"/>
    <col min="11020" max="11020" width="2" customWidth="1"/>
    <col min="11021" max="11021" width="5.6640625" customWidth="1"/>
    <col min="11022" max="11022" width="0" hidden="1" customWidth="1"/>
    <col min="11023" max="11023" width="5.6640625" customWidth="1"/>
    <col min="11024" max="11026" width="7.77734375" customWidth="1"/>
    <col min="11027" max="11030" width="5.6640625" customWidth="1"/>
    <col min="11031" max="11037" width="0" hidden="1" customWidth="1"/>
    <col min="11262" max="11262" width="6.33203125" customWidth="1"/>
    <col min="11263" max="11263" width="16.21875" customWidth="1"/>
    <col min="11264" max="11265" width="5.6640625" customWidth="1"/>
    <col min="11266" max="11266" width="2" customWidth="1"/>
    <col min="11267" max="11267" width="5.6640625" customWidth="1"/>
    <col min="11268" max="11268" width="0" hidden="1" customWidth="1"/>
    <col min="11269" max="11270" width="5.6640625" customWidth="1"/>
    <col min="11271" max="11271" width="2.33203125" customWidth="1"/>
    <col min="11272" max="11272" width="5.6640625" customWidth="1"/>
    <col min="11273" max="11273" width="0" hidden="1" customWidth="1"/>
    <col min="11274" max="11275" width="5.6640625" customWidth="1"/>
    <col min="11276" max="11276" width="2" customWidth="1"/>
    <col min="11277" max="11277" width="5.6640625" customWidth="1"/>
    <col min="11278" max="11278" width="0" hidden="1" customWidth="1"/>
    <col min="11279" max="11279" width="5.6640625" customWidth="1"/>
    <col min="11280" max="11282" width="7.77734375" customWidth="1"/>
    <col min="11283" max="11286" width="5.6640625" customWidth="1"/>
    <col min="11287" max="11293" width="0" hidden="1" customWidth="1"/>
    <col min="11518" max="11518" width="6.33203125" customWidth="1"/>
    <col min="11519" max="11519" width="16.21875" customWidth="1"/>
    <col min="11520" max="11521" width="5.6640625" customWidth="1"/>
    <col min="11522" max="11522" width="2" customWidth="1"/>
    <col min="11523" max="11523" width="5.6640625" customWidth="1"/>
    <col min="11524" max="11524" width="0" hidden="1" customWidth="1"/>
    <col min="11525" max="11526" width="5.6640625" customWidth="1"/>
    <col min="11527" max="11527" width="2.33203125" customWidth="1"/>
    <col min="11528" max="11528" width="5.6640625" customWidth="1"/>
    <col min="11529" max="11529" width="0" hidden="1" customWidth="1"/>
    <col min="11530" max="11531" width="5.6640625" customWidth="1"/>
    <col min="11532" max="11532" width="2" customWidth="1"/>
    <col min="11533" max="11533" width="5.6640625" customWidth="1"/>
    <col min="11534" max="11534" width="0" hidden="1" customWidth="1"/>
    <col min="11535" max="11535" width="5.6640625" customWidth="1"/>
    <col min="11536" max="11538" width="7.77734375" customWidth="1"/>
    <col min="11539" max="11542" width="5.6640625" customWidth="1"/>
    <col min="11543" max="11549" width="0" hidden="1" customWidth="1"/>
    <col min="11774" max="11774" width="6.33203125" customWidth="1"/>
    <col min="11775" max="11775" width="16.21875" customWidth="1"/>
    <col min="11776" max="11777" width="5.6640625" customWidth="1"/>
    <col min="11778" max="11778" width="2" customWidth="1"/>
    <col min="11779" max="11779" width="5.6640625" customWidth="1"/>
    <col min="11780" max="11780" width="0" hidden="1" customWidth="1"/>
    <col min="11781" max="11782" width="5.6640625" customWidth="1"/>
    <col min="11783" max="11783" width="2.33203125" customWidth="1"/>
    <col min="11784" max="11784" width="5.6640625" customWidth="1"/>
    <col min="11785" max="11785" width="0" hidden="1" customWidth="1"/>
    <col min="11786" max="11787" width="5.6640625" customWidth="1"/>
    <col min="11788" max="11788" width="2" customWidth="1"/>
    <col min="11789" max="11789" width="5.6640625" customWidth="1"/>
    <col min="11790" max="11790" width="0" hidden="1" customWidth="1"/>
    <col min="11791" max="11791" width="5.6640625" customWidth="1"/>
    <col min="11792" max="11794" width="7.77734375" customWidth="1"/>
    <col min="11795" max="11798" width="5.6640625" customWidth="1"/>
    <col min="11799" max="11805" width="0" hidden="1" customWidth="1"/>
    <col min="12030" max="12030" width="6.33203125" customWidth="1"/>
    <col min="12031" max="12031" width="16.21875" customWidth="1"/>
    <col min="12032" max="12033" width="5.6640625" customWidth="1"/>
    <col min="12034" max="12034" width="2" customWidth="1"/>
    <col min="12035" max="12035" width="5.6640625" customWidth="1"/>
    <col min="12036" max="12036" width="0" hidden="1" customWidth="1"/>
    <col min="12037" max="12038" width="5.6640625" customWidth="1"/>
    <col min="12039" max="12039" width="2.33203125" customWidth="1"/>
    <col min="12040" max="12040" width="5.6640625" customWidth="1"/>
    <col min="12041" max="12041" width="0" hidden="1" customWidth="1"/>
    <col min="12042" max="12043" width="5.6640625" customWidth="1"/>
    <col min="12044" max="12044" width="2" customWidth="1"/>
    <col min="12045" max="12045" width="5.6640625" customWidth="1"/>
    <col min="12046" max="12046" width="0" hidden="1" customWidth="1"/>
    <col min="12047" max="12047" width="5.6640625" customWidth="1"/>
    <col min="12048" max="12050" width="7.77734375" customWidth="1"/>
    <col min="12051" max="12054" width="5.6640625" customWidth="1"/>
    <col min="12055" max="12061" width="0" hidden="1" customWidth="1"/>
    <col min="12286" max="12286" width="6.33203125" customWidth="1"/>
    <col min="12287" max="12287" width="16.21875" customWidth="1"/>
    <col min="12288" max="12289" width="5.6640625" customWidth="1"/>
    <col min="12290" max="12290" width="2" customWidth="1"/>
    <col min="12291" max="12291" width="5.6640625" customWidth="1"/>
    <col min="12292" max="12292" width="0" hidden="1" customWidth="1"/>
    <col min="12293" max="12294" width="5.6640625" customWidth="1"/>
    <col min="12295" max="12295" width="2.33203125" customWidth="1"/>
    <col min="12296" max="12296" width="5.6640625" customWidth="1"/>
    <col min="12297" max="12297" width="0" hidden="1" customWidth="1"/>
    <col min="12298" max="12299" width="5.6640625" customWidth="1"/>
    <col min="12300" max="12300" width="2" customWidth="1"/>
    <col min="12301" max="12301" width="5.6640625" customWidth="1"/>
    <col min="12302" max="12302" width="0" hidden="1" customWidth="1"/>
    <col min="12303" max="12303" width="5.6640625" customWidth="1"/>
    <col min="12304" max="12306" width="7.77734375" customWidth="1"/>
    <col min="12307" max="12310" width="5.6640625" customWidth="1"/>
    <col min="12311" max="12317" width="0" hidden="1" customWidth="1"/>
    <col min="12542" max="12542" width="6.33203125" customWidth="1"/>
    <col min="12543" max="12543" width="16.21875" customWidth="1"/>
    <col min="12544" max="12545" width="5.6640625" customWidth="1"/>
    <col min="12546" max="12546" width="2" customWidth="1"/>
    <col min="12547" max="12547" width="5.6640625" customWidth="1"/>
    <col min="12548" max="12548" width="0" hidden="1" customWidth="1"/>
    <col min="12549" max="12550" width="5.6640625" customWidth="1"/>
    <col min="12551" max="12551" width="2.33203125" customWidth="1"/>
    <col min="12552" max="12552" width="5.6640625" customWidth="1"/>
    <col min="12553" max="12553" width="0" hidden="1" customWidth="1"/>
    <col min="12554" max="12555" width="5.6640625" customWidth="1"/>
    <col min="12556" max="12556" width="2" customWidth="1"/>
    <col min="12557" max="12557" width="5.6640625" customWidth="1"/>
    <col min="12558" max="12558" width="0" hidden="1" customWidth="1"/>
    <col min="12559" max="12559" width="5.6640625" customWidth="1"/>
    <col min="12560" max="12562" width="7.77734375" customWidth="1"/>
    <col min="12563" max="12566" width="5.6640625" customWidth="1"/>
    <col min="12567" max="12573" width="0" hidden="1" customWidth="1"/>
    <col min="12798" max="12798" width="6.33203125" customWidth="1"/>
    <col min="12799" max="12799" width="16.21875" customWidth="1"/>
    <col min="12800" max="12801" width="5.6640625" customWidth="1"/>
    <col min="12802" max="12802" width="2" customWidth="1"/>
    <col min="12803" max="12803" width="5.6640625" customWidth="1"/>
    <col min="12804" max="12804" width="0" hidden="1" customWidth="1"/>
    <col min="12805" max="12806" width="5.6640625" customWidth="1"/>
    <col min="12807" max="12807" width="2.33203125" customWidth="1"/>
    <col min="12808" max="12808" width="5.6640625" customWidth="1"/>
    <col min="12809" max="12809" width="0" hidden="1" customWidth="1"/>
    <col min="12810" max="12811" width="5.6640625" customWidth="1"/>
    <col min="12812" max="12812" width="2" customWidth="1"/>
    <col min="12813" max="12813" width="5.6640625" customWidth="1"/>
    <col min="12814" max="12814" width="0" hidden="1" customWidth="1"/>
    <col min="12815" max="12815" width="5.6640625" customWidth="1"/>
    <col min="12816" max="12818" width="7.77734375" customWidth="1"/>
    <col min="12819" max="12822" width="5.6640625" customWidth="1"/>
    <col min="12823" max="12829" width="0" hidden="1" customWidth="1"/>
    <col min="13054" max="13054" width="6.33203125" customWidth="1"/>
    <col min="13055" max="13055" width="16.21875" customWidth="1"/>
    <col min="13056" max="13057" width="5.6640625" customWidth="1"/>
    <col min="13058" max="13058" width="2" customWidth="1"/>
    <col min="13059" max="13059" width="5.6640625" customWidth="1"/>
    <col min="13060" max="13060" width="0" hidden="1" customWidth="1"/>
    <col min="13061" max="13062" width="5.6640625" customWidth="1"/>
    <col min="13063" max="13063" width="2.33203125" customWidth="1"/>
    <col min="13064" max="13064" width="5.6640625" customWidth="1"/>
    <col min="13065" max="13065" width="0" hidden="1" customWidth="1"/>
    <col min="13066" max="13067" width="5.6640625" customWidth="1"/>
    <col min="13068" max="13068" width="2" customWidth="1"/>
    <col min="13069" max="13069" width="5.6640625" customWidth="1"/>
    <col min="13070" max="13070" width="0" hidden="1" customWidth="1"/>
    <col min="13071" max="13071" width="5.6640625" customWidth="1"/>
    <col min="13072" max="13074" width="7.77734375" customWidth="1"/>
    <col min="13075" max="13078" width="5.6640625" customWidth="1"/>
    <col min="13079" max="13085" width="0" hidden="1" customWidth="1"/>
    <col min="13310" max="13310" width="6.33203125" customWidth="1"/>
    <col min="13311" max="13311" width="16.21875" customWidth="1"/>
    <col min="13312" max="13313" width="5.6640625" customWidth="1"/>
    <col min="13314" max="13314" width="2" customWidth="1"/>
    <col min="13315" max="13315" width="5.6640625" customWidth="1"/>
    <col min="13316" max="13316" width="0" hidden="1" customWidth="1"/>
    <col min="13317" max="13318" width="5.6640625" customWidth="1"/>
    <col min="13319" max="13319" width="2.33203125" customWidth="1"/>
    <col min="13320" max="13320" width="5.6640625" customWidth="1"/>
    <col min="13321" max="13321" width="0" hidden="1" customWidth="1"/>
    <col min="13322" max="13323" width="5.6640625" customWidth="1"/>
    <col min="13324" max="13324" width="2" customWidth="1"/>
    <col min="13325" max="13325" width="5.6640625" customWidth="1"/>
    <col min="13326" max="13326" width="0" hidden="1" customWidth="1"/>
    <col min="13327" max="13327" width="5.6640625" customWidth="1"/>
    <col min="13328" max="13330" width="7.77734375" customWidth="1"/>
    <col min="13331" max="13334" width="5.6640625" customWidth="1"/>
    <col min="13335" max="13341" width="0" hidden="1" customWidth="1"/>
    <col min="13566" max="13566" width="6.33203125" customWidth="1"/>
    <col min="13567" max="13567" width="16.21875" customWidth="1"/>
    <col min="13568" max="13569" width="5.6640625" customWidth="1"/>
    <col min="13570" max="13570" width="2" customWidth="1"/>
    <col min="13571" max="13571" width="5.6640625" customWidth="1"/>
    <col min="13572" max="13572" width="0" hidden="1" customWidth="1"/>
    <col min="13573" max="13574" width="5.6640625" customWidth="1"/>
    <col min="13575" max="13575" width="2.33203125" customWidth="1"/>
    <col min="13576" max="13576" width="5.6640625" customWidth="1"/>
    <col min="13577" max="13577" width="0" hidden="1" customWidth="1"/>
    <col min="13578" max="13579" width="5.6640625" customWidth="1"/>
    <col min="13580" max="13580" width="2" customWidth="1"/>
    <col min="13581" max="13581" width="5.6640625" customWidth="1"/>
    <col min="13582" max="13582" width="0" hidden="1" customWidth="1"/>
    <col min="13583" max="13583" width="5.6640625" customWidth="1"/>
    <col min="13584" max="13586" width="7.77734375" customWidth="1"/>
    <col min="13587" max="13590" width="5.6640625" customWidth="1"/>
    <col min="13591" max="13597" width="0" hidden="1" customWidth="1"/>
    <col min="13822" max="13822" width="6.33203125" customWidth="1"/>
    <col min="13823" max="13823" width="16.21875" customWidth="1"/>
    <col min="13824" max="13825" width="5.6640625" customWidth="1"/>
    <col min="13826" max="13826" width="2" customWidth="1"/>
    <col min="13827" max="13827" width="5.6640625" customWidth="1"/>
    <col min="13828" max="13828" width="0" hidden="1" customWidth="1"/>
    <col min="13829" max="13830" width="5.6640625" customWidth="1"/>
    <col min="13831" max="13831" width="2.33203125" customWidth="1"/>
    <col min="13832" max="13832" width="5.6640625" customWidth="1"/>
    <col min="13833" max="13833" width="0" hidden="1" customWidth="1"/>
    <col min="13834" max="13835" width="5.6640625" customWidth="1"/>
    <col min="13836" max="13836" width="2" customWidth="1"/>
    <col min="13837" max="13837" width="5.6640625" customWidth="1"/>
    <col min="13838" max="13838" width="0" hidden="1" customWidth="1"/>
    <col min="13839" max="13839" width="5.6640625" customWidth="1"/>
    <col min="13840" max="13842" width="7.77734375" customWidth="1"/>
    <col min="13843" max="13846" width="5.6640625" customWidth="1"/>
    <col min="13847" max="13853" width="0" hidden="1" customWidth="1"/>
    <col min="14078" max="14078" width="6.33203125" customWidth="1"/>
    <col min="14079" max="14079" width="16.21875" customWidth="1"/>
    <col min="14080" max="14081" width="5.6640625" customWidth="1"/>
    <col min="14082" max="14082" width="2" customWidth="1"/>
    <col min="14083" max="14083" width="5.6640625" customWidth="1"/>
    <col min="14084" max="14084" width="0" hidden="1" customWidth="1"/>
    <col min="14085" max="14086" width="5.6640625" customWidth="1"/>
    <col min="14087" max="14087" width="2.33203125" customWidth="1"/>
    <col min="14088" max="14088" width="5.6640625" customWidth="1"/>
    <col min="14089" max="14089" width="0" hidden="1" customWidth="1"/>
    <col min="14090" max="14091" width="5.6640625" customWidth="1"/>
    <col min="14092" max="14092" width="2" customWidth="1"/>
    <col min="14093" max="14093" width="5.6640625" customWidth="1"/>
    <col min="14094" max="14094" width="0" hidden="1" customWidth="1"/>
    <col min="14095" max="14095" width="5.6640625" customWidth="1"/>
    <col min="14096" max="14098" width="7.77734375" customWidth="1"/>
    <col min="14099" max="14102" width="5.6640625" customWidth="1"/>
    <col min="14103" max="14109" width="0" hidden="1" customWidth="1"/>
    <col min="14334" max="14334" width="6.33203125" customWidth="1"/>
    <col min="14335" max="14335" width="16.21875" customWidth="1"/>
    <col min="14336" max="14337" width="5.6640625" customWidth="1"/>
    <col min="14338" max="14338" width="2" customWidth="1"/>
    <col min="14339" max="14339" width="5.6640625" customWidth="1"/>
    <col min="14340" max="14340" width="0" hidden="1" customWidth="1"/>
    <col min="14341" max="14342" width="5.6640625" customWidth="1"/>
    <col min="14343" max="14343" width="2.33203125" customWidth="1"/>
    <col min="14344" max="14344" width="5.6640625" customWidth="1"/>
    <col min="14345" max="14345" width="0" hidden="1" customWidth="1"/>
    <col min="14346" max="14347" width="5.6640625" customWidth="1"/>
    <col min="14348" max="14348" width="2" customWidth="1"/>
    <col min="14349" max="14349" width="5.6640625" customWidth="1"/>
    <col min="14350" max="14350" width="0" hidden="1" customWidth="1"/>
    <col min="14351" max="14351" width="5.6640625" customWidth="1"/>
    <col min="14352" max="14354" width="7.77734375" customWidth="1"/>
    <col min="14355" max="14358" width="5.6640625" customWidth="1"/>
    <col min="14359" max="14365" width="0" hidden="1" customWidth="1"/>
    <col min="14590" max="14590" width="6.33203125" customWidth="1"/>
    <col min="14591" max="14591" width="16.21875" customWidth="1"/>
    <col min="14592" max="14593" width="5.6640625" customWidth="1"/>
    <col min="14594" max="14594" width="2" customWidth="1"/>
    <col min="14595" max="14595" width="5.6640625" customWidth="1"/>
    <col min="14596" max="14596" width="0" hidden="1" customWidth="1"/>
    <col min="14597" max="14598" width="5.6640625" customWidth="1"/>
    <col min="14599" max="14599" width="2.33203125" customWidth="1"/>
    <col min="14600" max="14600" width="5.6640625" customWidth="1"/>
    <col min="14601" max="14601" width="0" hidden="1" customWidth="1"/>
    <col min="14602" max="14603" width="5.6640625" customWidth="1"/>
    <col min="14604" max="14604" width="2" customWidth="1"/>
    <col min="14605" max="14605" width="5.6640625" customWidth="1"/>
    <col min="14606" max="14606" width="0" hidden="1" customWidth="1"/>
    <col min="14607" max="14607" width="5.6640625" customWidth="1"/>
    <col min="14608" max="14610" width="7.77734375" customWidth="1"/>
    <col min="14611" max="14614" width="5.6640625" customWidth="1"/>
    <col min="14615" max="14621" width="0" hidden="1" customWidth="1"/>
    <col min="14846" max="14846" width="6.33203125" customWidth="1"/>
    <col min="14847" max="14847" width="16.21875" customWidth="1"/>
    <col min="14848" max="14849" width="5.6640625" customWidth="1"/>
    <col min="14850" max="14850" width="2" customWidth="1"/>
    <col min="14851" max="14851" width="5.6640625" customWidth="1"/>
    <col min="14852" max="14852" width="0" hidden="1" customWidth="1"/>
    <col min="14853" max="14854" width="5.6640625" customWidth="1"/>
    <col min="14855" max="14855" width="2.33203125" customWidth="1"/>
    <col min="14856" max="14856" width="5.6640625" customWidth="1"/>
    <col min="14857" max="14857" width="0" hidden="1" customWidth="1"/>
    <col min="14858" max="14859" width="5.6640625" customWidth="1"/>
    <col min="14860" max="14860" width="2" customWidth="1"/>
    <col min="14861" max="14861" width="5.6640625" customWidth="1"/>
    <col min="14862" max="14862" width="0" hidden="1" customWidth="1"/>
    <col min="14863" max="14863" width="5.6640625" customWidth="1"/>
    <col min="14864" max="14866" width="7.77734375" customWidth="1"/>
    <col min="14867" max="14870" width="5.6640625" customWidth="1"/>
    <col min="14871" max="14877" width="0" hidden="1" customWidth="1"/>
    <col min="15102" max="15102" width="6.33203125" customWidth="1"/>
    <col min="15103" max="15103" width="16.21875" customWidth="1"/>
    <col min="15104" max="15105" width="5.6640625" customWidth="1"/>
    <col min="15106" max="15106" width="2" customWidth="1"/>
    <col min="15107" max="15107" width="5.6640625" customWidth="1"/>
    <col min="15108" max="15108" width="0" hidden="1" customWidth="1"/>
    <col min="15109" max="15110" width="5.6640625" customWidth="1"/>
    <col min="15111" max="15111" width="2.33203125" customWidth="1"/>
    <col min="15112" max="15112" width="5.6640625" customWidth="1"/>
    <col min="15113" max="15113" width="0" hidden="1" customWidth="1"/>
    <col min="15114" max="15115" width="5.6640625" customWidth="1"/>
    <col min="15116" max="15116" width="2" customWidth="1"/>
    <col min="15117" max="15117" width="5.6640625" customWidth="1"/>
    <col min="15118" max="15118" width="0" hidden="1" customWidth="1"/>
    <col min="15119" max="15119" width="5.6640625" customWidth="1"/>
    <col min="15120" max="15122" width="7.77734375" customWidth="1"/>
    <col min="15123" max="15126" width="5.6640625" customWidth="1"/>
    <col min="15127" max="15133" width="0" hidden="1" customWidth="1"/>
    <col min="15358" max="15358" width="6.33203125" customWidth="1"/>
    <col min="15359" max="15359" width="16.21875" customWidth="1"/>
    <col min="15360" max="15361" width="5.6640625" customWidth="1"/>
    <col min="15362" max="15362" width="2" customWidth="1"/>
    <col min="15363" max="15363" width="5.6640625" customWidth="1"/>
    <col min="15364" max="15364" width="0" hidden="1" customWidth="1"/>
    <col min="15365" max="15366" width="5.6640625" customWidth="1"/>
    <col min="15367" max="15367" width="2.33203125" customWidth="1"/>
    <col min="15368" max="15368" width="5.6640625" customWidth="1"/>
    <col min="15369" max="15369" width="0" hidden="1" customWidth="1"/>
    <col min="15370" max="15371" width="5.6640625" customWidth="1"/>
    <col min="15372" max="15372" width="2" customWidth="1"/>
    <col min="15373" max="15373" width="5.6640625" customWidth="1"/>
    <col min="15374" max="15374" width="0" hidden="1" customWidth="1"/>
    <col min="15375" max="15375" width="5.6640625" customWidth="1"/>
    <col min="15376" max="15378" width="7.77734375" customWidth="1"/>
    <col min="15379" max="15382" width="5.6640625" customWidth="1"/>
    <col min="15383" max="15389" width="0" hidden="1" customWidth="1"/>
    <col min="15614" max="15614" width="6.33203125" customWidth="1"/>
    <col min="15615" max="15615" width="16.21875" customWidth="1"/>
    <col min="15616" max="15617" width="5.6640625" customWidth="1"/>
    <col min="15618" max="15618" width="2" customWidth="1"/>
    <col min="15619" max="15619" width="5.6640625" customWidth="1"/>
    <col min="15620" max="15620" width="0" hidden="1" customWidth="1"/>
    <col min="15621" max="15622" width="5.6640625" customWidth="1"/>
    <col min="15623" max="15623" width="2.33203125" customWidth="1"/>
    <col min="15624" max="15624" width="5.6640625" customWidth="1"/>
    <col min="15625" max="15625" width="0" hidden="1" customWidth="1"/>
    <col min="15626" max="15627" width="5.6640625" customWidth="1"/>
    <col min="15628" max="15628" width="2" customWidth="1"/>
    <col min="15629" max="15629" width="5.6640625" customWidth="1"/>
    <col min="15630" max="15630" width="0" hidden="1" customWidth="1"/>
    <col min="15631" max="15631" width="5.6640625" customWidth="1"/>
    <col min="15632" max="15634" width="7.77734375" customWidth="1"/>
    <col min="15635" max="15638" width="5.6640625" customWidth="1"/>
    <col min="15639" max="15645" width="0" hidden="1" customWidth="1"/>
    <col min="15870" max="15870" width="6.33203125" customWidth="1"/>
    <col min="15871" max="15871" width="16.21875" customWidth="1"/>
    <col min="15872" max="15873" width="5.6640625" customWidth="1"/>
    <col min="15874" max="15874" width="2" customWidth="1"/>
    <col min="15875" max="15875" width="5.6640625" customWidth="1"/>
    <col min="15876" max="15876" width="0" hidden="1" customWidth="1"/>
    <col min="15877" max="15878" width="5.6640625" customWidth="1"/>
    <col min="15879" max="15879" width="2.33203125" customWidth="1"/>
    <col min="15880" max="15880" width="5.6640625" customWidth="1"/>
    <col min="15881" max="15881" width="0" hidden="1" customWidth="1"/>
    <col min="15882" max="15883" width="5.6640625" customWidth="1"/>
    <col min="15884" max="15884" width="2" customWidth="1"/>
    <col min="15885" max="15885" width="5.6640625" customWidth="1"/>
    <col min="15886" max="15886" width="0" hidden="1" customWidth="1"/>
    <col min="15887" max="15887" width="5.6640625" customWidth="1"/>
    <col min="15888" max="15890" width="7.77734375" customWidth="1"/>
    <col min="15891" max="15894" width="5.6640625" customWidth="1"/>
    <col min="15895" max="15901" width="0" hidden="1" customWidth="1"/>
    <col min="16126" max="16126" width="6.33203125" customWidth="1"/>
    <col min="16127" max="16127" width="16.21875" customWidth="1"/>
    <col min="16128" max="16129" width="5.6640625" customWidth="1"/>
    <col min="16130" max="16130" width="2" customWidth="1"/>
    <col min="16131" max="16131" width="5.6640625" customWidth="1"/>
    <col min="16132" max="16132" width="0" hidden="1" customWidth="1"/>
    <col min="16133" max="16134" width="5.6640625" customWidth="1"/>
    <col min="16135" max="16135" width="2.33203125" customWidth="1"/>
    <col min="16136" max="16136" width="5.6640625" customWidth="1"/>
    <col min="16137" max="16137" width="0" hidden="1" customWidth="1"/>
    <col min="16138" max="16139" width="5.6640625" customWidth="1"/>
    <col min="16140" max="16140" width="2" customWidth="1"/>
    <col min="16141" max="16141" width="5.6640625" customWidth="1"/>
    <col min="16142" max="16142" width="0" hidden="1" customWidth="1"/>
    <col min="16143" max="16143" width="5.6640625" customWidth="1"/>
    <col min="16144" max="16146" width="7.77734375" customWidth="1"/>
    <col min="16147" max="16150" width="5.6640625" customWidth="1"/>
    <col min="16151" max="16157" width="0" hidden="1" customWidth="1"/>
  </cols>
  <sheetData>
    <row r="1" spans="1:52" s="227" customFormat="1" ht="27.75" customHeight="1">
      <c r="A1" s="226"/>
      <c r="B1" s="412" t="s">
        <v>111</v>
      </c>
      <c r="C1" s="412"/>
      <c r="D1" s="412"/>
      <c r="E1" s="412"/>
      <c r="F1" s="412"/>
      <c r="G1" s="412"/>
      <c r="H1" s="412"/>
      <c r="I1" s="412"/>
      <c r="J1" s="412"/>
      <c r="K1" s="412"/>
      <c r="L1" s="412"/>
      <c r="M1" s="412"/>
      <c r="N1" s="412"/>
      <c r="O1" s="412"/>
      <c r="P1" s="412"/>
      <c r="Q1" s="412"/>
      <c r="R1" s="412"/>
      <c r="S1" s="412"/>
      <c r="T1" s="412"/>
      <c r="U1" s="412"/>
      <c r="V1" s="412"/>
      <c r="W1" s="412"/>
      <c r="X1" s="412"/>
      <c r="Y1" s="412"/>
    </row>
    <row r="2" spans="1:52" s="227" customFormat="1" ht="27.75" customHeight="1">
      <c r="A2" s="226"/>
      <c r="B2" s="413" t="s">
        <v>91</v>
      </c>
      <c r="C2" s="414"/>
      <c r="D2" s="414"/>
      <c r="E2" s="414"/>
      <c r="F2" s="414"/>
      <c r="G2" s="414"/>
      <c r="H2" s="414"/>
      <c r="I2" s="414"/>
      <c r="J2" s="414"/>
      <c r="K2" s="414"/>
      <c r="L2" s="414"/>
      <c r="M2" s="414"/>
      <c r="N2" s="414"/>
      <c r="O2" s="414"/>
      <c r="P2" s="414"/>
      <c r="Q2" s="414"/>
      <c r="R2" s="414"/>
      <c r="S2" s="414"/>
      <c r="T2" s="414"/>
      <c r="U2" s="414"/>
      <c r="V2" s="414"/>
      <c r="W2" s="414"/>
      <c r="X2" s="414"/>
      <c r="Y2" s="414"/>
    </row>
    <row r="3" spans="1:52" ht="13.8" thickBot="1"/>
    <row r="4" spans="1:52" ht="30" customHeight="1" thickTop="1" thickBot="1">
      <c r="A4" s="62"/>
      <c r="B4" s="187" t="s">
        <v>1</v>
      </c>
      <c r="C4" s="415" t="str">
        <f>B5</f>
        <v>W1</v>
      </c>
      <c r="D4" s="416"/>
      <c r="E4" s="416"/>
      <c r="F4" s="417"/>
      <c r="G4" s="63"/>
      <c r="H4" s="418" t="str">
        <f>B6</f>
        <v>W2</v>
      </c>
      <c r="I4" s="418"/>
      <c r="J4" s="418"/>
      <c r="K4" s="418"/>
      <c r="L4" s="63"/>
      <c r="M4" s="418" t="str">
        <f>B7</f>
        <v>W3</v>
      </c>
      <c r="N4" s="418"/>
      <c r="O4" s="418"/>
      <c r="P4" s="418"/>
      <c r="Q4" s="64"/>
      <c r="R4" s="65" t="s">
        <v>2</v>
      </c>
      <c r="S4" s="66" t="s">
        <v>3</v>
      </c>
      <c r="T4" s="66" t="s">
        <v>4</v>
      </c>
      <c r="U4" s="66" t="s">
        <v>5</v>
      </c>
      <c r="V4" s="67" t="s">
        <v>6</v>
      </c>
      <c r="W4" s="68" t="s">
        <v>7</v>
      </c>
      <c r="X4" s="66" t="s">
        <v>8</v>
      </c>
      <c r="Y4" s="69" t="s">
        <v>9</v>
      </c>
      <c r="Z4" s="40"/>
      <c r="AA4" s="70" t="s">
        <v>10</v>
      </c>
      <c r="AB4" s="70" t="s">
        <v>11</v>
      </c>
      <c r="AC4" s="70" t="s">
        <v>12</v>
      </c>
      <c r="AV4" s="266"/>
      <c r="AW4" s="202" t="s">
        <v>145</v>
      </c>
      <c r="AX4" s="202"/>
      <c r="AY4" s="202"/>
      <c r="AZ4" s="202"/>
    </row>
    <row r="5" spans="1:52" ht="30" customHeight="1" thickTop="1" thickBot="1">
      <c r="A5" s="121" t="s">
        <v>77</v>
      </c>
      <c r="B5" s="245" t="str">
        <f>AV5</f>
        <v>W1</v>
      </c>
      <c r="C5" s="71" t="str">
        <f>IF(ISBLANK(D5),"",IF(0&gt;=G5,IF(0&gt;G5,"●","△"),"○"))</f>
        <v/>
      </c>
      <c r="D5" s="72"/>
      <c r="E5" s="73" t="s">
        <v>13</v>
      </c>
      <c r="F5" s="73"/>
      <c r="G5" s="74"/>
      <c r="H5" s="75" t="str">
        <f>IF(L5="","",IF(0&gt;=L5,IF(0&gt;L5,"●","△"),"○"))</f>
        <v/>
      </c>
      <c r="I5" s="76"/>
      <c r="J5" s="77" t="s">
        <v>13</v>
      </c>
      <c r="K5" s="78"/>
      <c r="L5" s="79" t="str">
        <f>IF(OR(I5="",K5=""),"",I5-K5)</f>
        <v/>
      </c>
      <c r="M5" s="80" t="str">
        <f>IF(ISBLANK(N5),"",IF(0&gt;=Q5,IF(0&gt;Q5,"●","△"),"○"))</f>
        <v/>
      </c>
      <c r="N5" s="81"/>
      <c r="O5" s="82" t="s">
        <v>13</v>
      </c>
      <c r="P5" s="83"/>
      <c r="Q5" s="79" t="str">
        <f>IF(OR(N5="",P5=""),"",N5-P5)</f>
        <v/>
      </c>
      <c r="R5" s="84" t="str">
        <f>IF(ISBLANK(A4),"",(W5*3+Y5*1-AB5*3+AA5*3))</f>
        <v/>
      </c>
      <c r="S5" s="102" t="str">
        <f>IF(ISBLANK(A4),"",IF(D5="",0,D5)+IF(I5="",0,I5)+IF(N5="",0,N5))</f>
        <v/>
      </c>
      <c r="T5" s="102" t="str">
        <f>IF(ISBLANK(A4),"",IF(F5="",0,F5)+IF(K5="",0,K5)+IF(P5="",0,P5))</f>
        <v/>
      </c>
      <c r="U5" s="85" t="str">
        <f>IF(ISBLANK(A4),"",S5-T5)</f>
        <v/>
      </c>
      <c r="V5" s="86" t="str">
        <f>IF(ISBLANK(A4),"",RANK(AC5,$AC$5:$AC$7))</f>
        <v/>
      </c>
      <c r="W5" s="87" t="str">
        <f>IF(ISBLANK(A4),"",COUNTIF(C5:Q5,"○"))</f>
        <v/>
      </c>
      <c r="X5" s="85" t="str">
        <f>IF(ISBLANK(A4),"",COUNTIF(C5:Q5,"●"))</f>
        <v/>
      </c>
      <c r="Y5" s="88" t="str">
        <f>IF(ISBLANK(A4),"",COUNTIF(C5:Q5,"△"))</f>
        <v/>
      </c>
      <c r="Z5" s="40"/>
      <c r="AA5" s="89">
        <f>COUNTIF(C5:Q5,"□")</f>
        <v>0</v>
      </c>
      <c r="AB5" s="89">
        <f>COUNTIF(F5:Q5,"■")</f>
        <v>0</v>
      </c>
      <c r="AC5" s="70" t="e">
        <f>R5*1000000+U5*1000+S5+10</f>
        <v>#VALUE!</v>
      </c>
      <c r="AV5" s="312" t="s">
        <v>77</v>
      </c>
      <c r="AW5" s="410" t="s">
        <v>127</v>
      </c>
      <c r="AX5" s="411"/>
      <c r="AY5" s="411"/>
      <c r="AZ5" s="411"/>
    </row>
    <row r="6" spans="1:52" ht="30" customHeight="1" thickTop="1">
      <c r="A6" s="121" t="s">
        <v>78</v>
      </c>
      <c r="B6" s="245" t="str">
        <f t="shared" ref="B6:B7" si="0">AV6</f>
        <v>W2</v>
      </c>
      <c r="C6" s="90" t="str">
        <f>IF(G6="","",IF(0&gt;=G6,IF(0&gt;G6,"●","△"),"○"))</f>
        <v/>
      </c>
      <c r="D6" s="91"/>
      <c r="E6" s="91" t="s">
        <v>13</v>
      </c>
      <c r="F6" s="92"/>
      <c r="G6" s="79" t="str">
        <f>IF(OR(D6="",F6=""),"",D6-F6)</f>
        <v/>
      </c>
      <c r="H6" s="93" t="str">
        <f>IF(L6="","",IF(0&gt;=L6,IF(0&gt;L6,"●","△"),"○"))</f>
        <v/>
      </c>
      <c r="I6" s="94"/>
      <c r="J6" s="95" t="s">
        <v>13</v>
      </c>
      <c r="K6" s="96"/>
      <c r="L6" s="79" t="str">
        <f>IF(OR(I6="",K6=""),"",I6-K6)</f>
        <v/>
      </c>
      <c r="M6" s="97" t="str">
        <f>IF(ISBLANK(N6),"",IF(0&gt;=Q6,IF(0&gt;Q6,"●","△"),"○"))</f>
        <v/>
      </c>
      <c r="N6" s="98"/>
      <c r="O6" s="99" t="s">
        <v>13</v>
      </c>
      <c r="P6" s="100"/>
      <c r="Q6" s="79" t="str">
        <f>IF(OR(N6="",P6=""),"",N6-P6)</f>
        <v/>
      </c>
      <c r="R6" s="101" t="str">
        <f>IF(ISBLANK(A4),"",(W6*3+Y6*1-AB6*3+AA6*3))</f>
        <v/>
      </c>
      <c r="S6" s="102" t="str">
        <f>IF(ISBLANK(A4),"",IF(D6="",0,D6)+IF(I6="",0,I6)+IF(N6="",0,N6))</f>
        <v/>
      </c>
      <c r="T6" s="102" t="str">
        <f>IF(ISBLANK(A4),"",IF(F6="",0,F6)+IF(K6="",0,K6)+IF(P6="",0,P6))</f>
        <v/>
      </c>
      <c r="U6" s="102" t="str">
        <f>IF(ISBLANK(A4),"",S6-T6)</f>
        <v/>
      </c>
      <c r="V6" s="103" t="str">
        <f>IF(ISBLANK(A4),"",RANK(AC6,$AC$5:$AC$7))</f>
        <v/>
      </c>
      <c r="W6" s="104" t="str">
        <f>IF(ISBLANK(A4),"",COUNTIF(C6:Q6,"○"))</f>
        <v/>
      </c>
      <c r="X6" s="105" t="str">
        <f>IF(ISBLANK(A4),"",COUNTIF(C6:Q6,"●"))</f>
        <v/>
      </c>
      <c r="Y6" s="106" t="str">
        <f>IF(ISBLANK(A4),"",COUNTIF(C6:Q6,"△"))</f>
        <v/>
      </c>
      <c r="Z6" s="40"/>
      <c r="AA6" s="89">
        <f>COUNTIF(C6:Q6,"□")</f>
        <v>0</v>
      </c>
      <c r="AB6" s="89">
        <f>COUNTIF(F6:Q6,"■")</f>
        <v>0</v>
      </c>
      <c r="AC6" s="70" t="e">
        <f>R6*1000000+U6*1000+S6+10</f>
        <v>#VALUE!</v>
      </c>
      <c r="AV6" s="313" t="s">
        <v>78</v>
      </c>
      <c r="AW6" s="410" t="s">
        <v>144</v>
      </c>
      <c r="AX6" s="411"/>
      <c r="AY6" s="411"/>
      <c r="AZ6" s="411"/>
    </row>
    <row r="7" spans="1:52" ht="30" customHeight="1" thickBot="1">
      <c r="A7" s="121" t="s">
        <v>79</v>
      </c>
      <c r="B7" s="245" t="str">
        <f t="shared" si="0"/>
        <v>W3</v>
      </c>
      <c r="C7" s="107" t="str">
        <f>IF(G7="","",IF(0&gt;=G7,IF(0&gt;G7,"●","△"),"○"))</f>
        <v/>
      </c>
      <c r="D7" s="108"/>
      <c r="E7" s="108" t="s">
        <v>13</v>
      </c>
      <c r="F7" s="109" t="str">
        <f>IF(N5="","",N5)</f>
        <v/>
      </c>
      <c r="G7" s="110" t="str">
        <f>IF(OR(D7="",F7=""),"",D7-F7)</f>
        <v/>
      </c>
      <c r="H7" s="107" t="str">
        <f>IF(L7="","",IF(0&gt;=L7,IF(0&gt;L7,"●","△"),"○"))</f>
        <v/>
      </c>
      <c r="I7" s="108" t="str">
        <f>IF(P6="","",P6)</f>
        <v/>
      </c>
      <c r="J7" s="108" t="s">
        <v>13</v>
      </c>
      <c r="K7" s="108" t="str">
        <f>IF(N6="","",N6)</f>
        <v/>
      </c>
      <c r="L7" s="110" t="str">
        <f>IF(OR(I7="",K7=""),"",I7-K7)</f>
        <v/>
      </c>
      <c r="M7" s="111" t="str">
        <f>IF(ISBLANK(N7),"",IF(0&gt;=Q7,IF(0&gt;Q7,"●","△"),"○"))</f>
        <v/>
      </c>
      <c r="N7" s="112"/>
      <c r="O7" s="112" t="s">
        <v>13</v>
      </c>
      <c r="P7" s="113"/>
      <c r="Q7" s="110" t="str">
        <f>IF(OR(N7="",P7=""),"",N7-P7)</f>
        <v/>
      </c>
      <c r="R7" s="114" t="str">
        <f>IF(ISBLANK(A4),"",(W7*3+Y7*1-AB7*3+AA7*3))</f>
        <v/>
      </c>
      <c r="S7" s="115" t="str">
        <f>IF(ISBLANK(A4),"",IF(D7="",0,D7)+IF(I7="",0,I7)+IF(N7="",0,N7))</f>
        <v/>
      </c>
      <c r="T7" s="115" t="str">
        <f>IF(ISBLANK(A4),"",IF(F7="",0,F7)+IF(K7="",0,K7)+IF(P7="",0,P7))</f>
        <v/>
      </c>
      <c r="U7" s="115" t="str">
        <f>IF(ISBLANK(A4),"",S7-T7)</f>
        <v/>
      </c>
      <c r="V7" s="116" t="str">
        <f>IF(ISBLANK(A4),"",RANK(AC7,$AC$5:$AC$7))</f>
        <v/>
      </c>
      <c r="W7" s="117" t="str">
        <f>IF(ISBLANK(A4),"",COUNTIF(C7:Q7,"○"))</f>
        <v/>
      </c>
      <c r="X7" s="115" t="str">
        <f>IF(ISBLANK(A4),"",COUNTIF(C7:Q7,"●"))</f>
        <v/>
      </c>
      <c r="Y7" s="118" t="str">
        <f>IF(ISBLANK(A4),"",COUNTIF(C7:Q7,"△"))</f>
        <v/>
      </c>
      <c r="Z7" s="40"/>
      <c r="AA7" s="89">
        <f>COUNTIF(C7:Q7,"□")</f>
        <v>0</v>
      </c>
      <c r="AB7" s="89">
        <f>COUNTIF(F7:Q7,"■")</f>
        <v>0</v>
      </c>
      <c r="AC7" s="70" t="e">
        <f>R7*1000000+U7*1000+S7+10</f>
        <v>#VALUE!</v>
      </c>
      <c r="AV7" s="313" t="s">
        <v>79</v>
      </c>
      <c r="AW7" s="410" t="s">
        <v>37</v>
      </c>
      <c r="AX7" s="411"/>
      <c r="AY7" s="411"/>
      <c r="AZ7" s="411"/>
    </row>
    <row r="8" spans="1:52" ht="15" customHeight="1" thickTop="1" thickBot="1">
      <c r="B8" s="121"/>
      <c r="AV8" s="314"/>
    </row>
    <row r="9" spans="1:52" ht="30" customHeight="1" thickTop="1" thickBot="1">
      <c r="A9" s="119"/>
      <c r="B9" s="187" t="s">
        <v>89</v>
      </c>
      <c r="C9" s="415" t="str">
        <f>B10</f>
        <v>W4</v>
      </c>
      <c r="D9" s="416"/>
      <c r="E9" s="416"/>
      <c r="F9" s="417"/>
      <c r="G9" s="63"/>
      <c r="H9" s="415" t="str">
        <f>B11</f>
        <v>W5</v>
      </c>
      <c r="I9" s="416"/>
      <c r="J9" s="416"/>
      <c r="K9" s="417"/>
      <c r="L9" s="63"/>
      <c r="M9" s="415" t="str">
        <f>B12</f>
        <v>W6</v>
      </c>
      <c r="N9" s="416"/>
      <c r="O9" s="416"/>
      <c r="P9" s="417"/>
      <c r="Q9" s="64"/>
      <c r="R9" s="65" t="s">
        <v>2</v>
      </c>
      <c r="S9" s="66" t="s">
        <v>3</v>
      </c>
      <c r="T9" s="66" t="s">
        <v>4</v>
      </c>
      <c r="U9" s="66" t="s">
        <v>5</v>
      </c>
      <c r="V9" s="67" t="s">
        <v>6</v>
      </c>
      <c r="W9" s="68" t="s">
        <v>7</v>
      </c>
      <c r="X9" s="66" t="s">
        <v>8</v>
      </c>
      <c r="Y9" s="69" t="s">
        <v>9</v>
      </c>
      <c r="Z9" s="40"/>
      <c r="AA9" s="70" t="s">
        <v>10</v>
      </c>
      <c r="AB9" s="70" t="s">
        <v>11</v>
      </c>
      <c r="AC9" s="70" t="s">
        <v>12</v>
      </c>
      <c r="AV9" s="314"/>
    </row>
    <row r="10" spans="1:52" ht="30" customHeight="1" thickTop="1">
      <c r="A10" s="121" t="s">
        <v>143</v>
      </c>
      <c r="B10" s="246" t="str">
        <f>AV10</f>
        <v>W4</v>
      </c>
      <c r="C10" s="71" t="str">
        <f>IF(ISBLANK(D10),"",IF(0&gt;=G10,IF(0&gt;G10,"●","△"),"○"))</f>
        <v/>
      </c>
      <c r="D10" s="72"/>
      <c r="E10" s="73" t="s">
        <v>13</v>
      </c>
      <c r="F10" s="73"/>
      <c r="G10" s="74"/>
      <c r="H10" s="75" t="str">
        <f>IF(L10="","",IF(0&gt;=L10,IF(0&gt;L10,"●","△"),"○"))</f>
        <v/>
      </c>
      <c r="I10" s="81"/>
      <c r="J10" s="82" t="s">
        <v>13</v>
      </c>
      <c r="K10" s="83"/>
      <c r="L10" s="79" t="str">
        <f>IF(OR(I10="",K10=""),"",I10-K10)</f>
        <v/>
      </c>
      <c r="M10" s="75" t="str">
        <f>IF(ISBLANK(N10),"",IF(0&gt;=Q10,IF(0&gt;Q10,"●","△"),"○"))</f>
        <v/>
      </c>
      <c r="N10" s="81"/>
      <c r="O10" s="82" t="s">
        <v>13</v>
      </c>
      <c r="P10" s="83"/>
      <c r="Q10" s="79" t="str">
        <f>IF(OR(N10="",P10=""),"",N10-P10)</f>
        <v/>
      </c>
      <c r="R10" s="84" t="str">
        <f>IF(ISBLANK(A4),"",(W10*3+Y10*1-AB10*3+AA10*3))</f>
        <v/>
      </c>
      <c r="S10" s="102" t="str">
        <f>IF(ISBLANK(A4),"",IF(D10="",0,D10)+IF(I10="",0,I10)+IF(N10="",0,N10))</f>
        <v/>
      </c>
      <c r="T10" s="102" t="str">
        <f>IF(ISBLANK(A4),"",IF(F10="",0,F10)+IF(K10="",0,K10)+IF(P10="",0,P10))</f>
        <v/>
      </c>
      <c r="U10" s="85" t="str">
        <f>IF(ISBLANK(A4),"",S10-T10)</f>
        <v/>
      </c>
      <c r="V10" s="86" t="str">
        <f>IF(ISBLANK(A4),"",RANK(AC10,$AC$10:$AC$12))</f>
        <v/>
      </c>
      <c r="W10" s="87" t="str">
        <f>IF(ISBLANK(A4),"",COUNTIF(C10:Q10,"○"))</f>
        <v/>
      </c>
      <c r="X10" s="85" t="str">
        <f>IF(ISBLANK(A4),"",COUNTIF(C10:Q10,"●"))</f>
        <v/>
      </c>
      <c r="Y10" s="88" t="str">
        <f>IF(ISBLANK(A4),"",COUNTIF(C10:Q10,"△"))</f>
        <v/>
      </c>
      <c r="Z10" s="40"/>
      <c r="AA10" s="89">
        <f>COUNTIF(C10:Q10,"□")</f>
        <v>0</v>
      </c>
      <c r="AB10" s="89">
        <f>COUNTIF(F10:Q10,"■")</f>
        <v>0</v>
      </c>
      <c r="AC10" s="70" t="e">
        <f>R10*1000000+U10*1000+S10+10</f>
        <v>#VALUE!</v>
      </c>
      <c r="AV10" s="315" t="s">
        <v>143</v>
      </c>
      <c r="AW10" s="410" t="s">
        <v>132</v>
      </c>
      <c r="AX10" s="411"/>
      <c r="AY10" s="411"/>
      <c r="AZ10" s="411"/>
    </row>
    <row r="11" spans="1:52" ht="30" customHeight="1">
      <c r="A11" s="121" t="s">
        <v>81</v>
      </c>
      <c r="B11" s="246" t="str">
        <f t="shared" ref="B11:B12" si="1">AV11</f>
        <v>W5</v>
      </c>
      <c r="C11" s="90" t="str">
        <f>IF(G11="","",IF(0&gt;=G11,IF(0&gt;G11,"●","△"),"○"))</f>
        <v/>
      </c>
      <c r="D11" s="91"/>
      <c r="E11" s="91" t="s">
        <v>13</v>
      </c>
      <c r="F11" s="92"/>
      <c r="G11" s="79" t="str">
        <f>IF(OR(D11="",F11=""),"",D11-F11)</f>
        <v/>
      </c>
      <c r="H11" s="93" t="str">
        <f>IF(L11="","",IF(0&gt;=L11,IF(0&gt;L11,"●","△"),"○"))</f>
        <v/>
      </c>
      <c r="I11" s="95"/>
      <c r="J11" s="95" t="s">
        <v>13</v>
      </c>
      <c r="K11" s="96"/>
      <c r="L11" s="79" t="str">
        <f>IF(OR(I11="",K11=""),"",I11-K11)</f>
        <v/>
      </c>
      <c r="M11" s="75" t="str">
        <f>IF(ISBLANK(N11),"",IF(0&gt;=Q11,IF(0&gt;Q11,"●","△"),"○"))</f>
        <v/>
      </c>
      <c r="N11" s="98"/>
      <c r="O11" s="99" t="s">
        <v>13</v>
      </c>
      <c r="P11" s="100"/>
      <c r="Q11" s="79" t="str">
        <f>IF(OR(N11="",P11=""),"",N11-P11)</f>
        <v/>
      </c>
      <c r="R11" s="101" t="str">
        <f>IF(ISBLANK(A4),"",(W11*3+Y11*1-AB11*3+AA11*3))</f>
        <v/>
      </c>
      <c r="S11" s="102" t="str">
        <f>IF(ISBLANK(A4),"",IF(D11="",0,D11)+IF(I11="",0,I11)+IF(N11="",0,N11))</f>
        <v/>
      </c>
      <c r="T11" s="102" t="str">
        <f>IF(ISBLANK(A4),"",IF(F11="",0,F11)+IF(K11="",0,K11)+IF(P11="",0,P11))</f>
        <v/>
      </c>
      <c r="U11" s="105" t="str">
        <f>IF(ISBLANK(A4),"",S11-T11)</f>
        <v/>
      </c>
      <c r="V11" s="103" t="str">
        <f>IF(ISBLANK(A4),"",RANK(AC11,$AC$10:$AC$12))</f>
        <v/>
      </c>
      <c r="W11" s="104" t="str">
        <f>IF(ISBLANK(A4),"",COUNTIF(C11:Q11,"○"))</f>
        <v/>
      </c>
      <c r="X11" s="105" t="str">
        <f>IF(ISBLANK(A4),"",COUNTIF(C11:Q11,"●"))</f>
        <v/>
      </c>
      <c r="Y11" s="106" t="str">
        <f>IF(ISBLANK(A4),"",COUNTIF(C11:Q11,"△"))</f>
        <v/>
      </c>
      <c r="Z11" s="40"/>
      <c r="AA11" s="89">
        <f>COUNTIF(C11:Q11,"□")</f>
        <v>0</v>
      </c>
      <c r="AB11" s="89">
        <f>COUNTIF(F11:Q11,"■")</f>
        <v>0</v>
      </c>
      <c r="AC11" s="70" t="e">
        <f>R11*1000000+U11*1000+S11+10</f>
        <v>#VALUE!</v>
      </c>
      <c r="AV11" s="315" t="s">
        <v>81</v>
      </c>
      <c r="AW11" s="410" t="s">
        <v>115</v>
      </c>
      <c r="AX11" s="411"/>
      <c r="AY11" s="411"/>
      <c r="AZ11" s="411"/>
    </row>
    <row r="12" spans="1:52" ht="30" customHeight="1" thickBot="1">
      <c r="A12" s="121" t="s">
        <v>82</v>
      </c>
      <c r="B12" s="246" t="str">
        <f t="shared" si="1"/>
        <v>W6</v>
      </c>
      <c r="C12" s="107" t="str">
        <f>IF(G12="","",IF(0&gt;=G12,IF(0&gt;G12,"●","△"),"○"))</f>
        <v/>
      </c>
      <c r="D12" s="108"/>
      <c r="E12" s="108" t="s">
        <v>13</v>
      </c>
      <c r="F12" s="109"/>
      <c r="G12" s="110" t="str">
        <f>IF(OR(D12="",F12=""),"",D12-F12)</f>
        <v/>
      </c>
      <c r="H12" s="107" t="str">
        <f>IF(L12="","",IF(0&gt;=L12,IF(0&gt;L12,"●","△"),"○"))</f>
        <v/>
      </c>
      <c r="I12" s="108"/>
      <c r="J12" s="108" t="s">
        <v>13</v>
      </c>
      <c r="K12" s="108"/>
      <c r="L12" s="110" t="str">
        <f>IF(OR(I12="",K12=""),"",I12-K12)</f>
        <v/>
      </c>
      <c r="M12" s="111" t="str">
        <f>IF(ISBLANK(N12),"",IF(0&gt;=Q12,IF(0&gt;Q12,"●","△"),"○"))</f>
        <v/>
      </c>
      <c r="N12" s="112"/>
      <c r="O12" s="112" t="s">
        <v>13</v>
      </c>
      <c r="P12" s="113"/>
      <c r="Q12" s="110" t="str">
        <f>IF(OR(N12="",P12=""),"",N12-P12)</f>
        <v/>
      </c>
      <c r="R12" s="114" t="str">
        <f>IF(ISBLANK(A4),"",(W12*3+Y12*1-AB12*3+AA12*3))</f>
        <v/>
      </c>
      <c r="S12" s="115" t="str">
        <f>IF(ISBLANK(A4),"",IF(D12="",0,D12)+IF(I12="",0,I12)+IF(N12="",0,N12))</f>
        <v/>
      </c>
      <c r="T12" s="115" t="str">
        <f>IF(ISBLANK(A4),"",IF(F12="",0,F12)+IF(K12="",0,K12)+IF(P12="",0,P12))</f>
        <v/>
      </c>
      <c r="U12" s="115" t="str">
        <f>IF(ISBLANK(A4),"",S12-T12)</f>
        <v/>
      </c>
      <c r="V12" s="116" t="str">
        <f>IF(ISBLANK(A4),"",RANK(AC12,$AC$10:$AC$12))</f>
        <v/>
      </c>
      <c r="W12" s="117" t="str">
        <f>IF(ISBLANK(A4),"",COUNTIF(C12:Q12,"○"))</f>
        <v/>
      </c>
      <c r="X12" s="115" t="str">
        <f>IF(ISBLANK(A4),"",COUNTIF(C12:Q12,"●"))</f>
        <v/>
      </c>
      <c r="Y12" s="118" t="str">
        <f>IF(ISBLANK(A4),"",COUNTIF(C12:Q12,"△"))</f>
        <v/>
      </c>
      <c r="Z12" s="40"/>
      <c r="AA12" s="89">
        <f>COUNTIF(C12:Q12,"□")</f>
        <v>0</v>
      </c>
      <c r="AB12" s="89">
        <f>COUNTIF(F12:Q12,"■")</f>
        <v>0</v>
      </c>
      <c r="AC12" s="70" t="e">
        <f>R12*1000000+U12*1000+S12+10</f>
        <v>#VALUE!</v>
      </c>
      <c r="AV12" s="315" t="s">
        <v>82</v>
      </c>
      <c r="AW12" s="410" t="s">
        <v>110</v>
      </c>
      <c r="AX12" s="411"/>
      <c r="AY12" s="411"/>
      <c r="AZ12" s="411"/>
    </row>
    <row r="13" spans="1:52" ht="15" customHeight="1" thickTop="1">
      <c r="B13" s="121"/>
    </row>
    <row r="14" spans="1:52" ht="27" customHeight="1">
      <c r="C14"/>
    </row>
    <row r="15" spans="1:52" s="229" customFormat="1" ht="24.75" customHeight="1">
      <c r="A15" s="228"/>
      <c r="B15" s="412" t="str">
        <f>B1</f>
        <v>平成30年度茅ヶ崎市総合体育大会</v>
      </c>
      <c r="C15" s="412"/>
      <c r="D15" s="412"/>
      <c r="E15" s="412"/>
      <c r="F15" s="412"/>
      <c r="G15" s="412"/>
      <c r="H15" s="412"/>
      <c r="I15" s="412"/>
      <c r="J15" s="412"/>
      <c r="K15" s="412"/>
      <c r="L15" s="412"/>
      <c r="M15" s="412"/>
      <c r="N15" s="412"/>
      <c r="O15" s="412"/>
      <c r="P15" s="412"/>
      <c r="Q15" s="412"/>
      <c r="R15" s="412"/>
      <c r="S15" s="412"/>
      <c r="T15" s="412"/>
      <c r="U15" s="412"/>
      <c r="V15" s="412"/>
      <c r="W15" s="412"/>
      <c r="X15" s="412"/>
      <c r="Y15" s="412"/>
    </row>
    <row r="16" spans="1:52" s="231" customFormat="1" ht="25.5" customHeight="1">
      <c r="A16" s="230"/>
      <c r="B16" s="423" t="str">
        <f>B2</f>
        <v>フットサル競技　一般の部　女子</v>
      </c>
      <c r="C16" s="424"/>
      <c r="D16" s="424"/>
      <c r="E16" s="424"/>
      <c r="F16" s="424"/>
      <c r="G16" s="424"/>
      <c r="H16" s="424"/>
      <c r="I16" s="424"/>
      <c r="J16" s="424"/>
      <c r="K16" s="424"/>
      <c r="L16" s="424"/>
      <c r="M16" s="424"/>
      <c r="N16" s="424"/>
      <c r="O16" s="424"/>
      <c r="P16" s="424"/>
      <c r="Q16" s="424"/>
      <c r="R16" s="424"/>
      <c r="S16" s="424"/>
      <c r="T16" s="424"/>
      <c r="U16" s="424"/>
      <c r="V16" s="424"/>
      <c r="W16" s="424"/>
      <c r="X16" s="424"/>
      <c r="Y16" s="424"/>
    </row>
    <row r="17" spans="1:30" s="165" customFormat="1" ht="24.75" customHeight="1">
      <c r="A17" s="158"/>
      <c r="B17" s="159"/>
      <c r="C17" s="159"/>
      <c r="D17" s="159"/>
      <c r="E17" s="159"/>
      <c r="F17" s="160"/>
      <c r="G17" s="161"/>
      <c r="H17" s="162"/>
      <c r="I17" s="178" t="s">
        <v>90</v>
      </c>
      <c r="J17" s="185"/>
      <c r="K17" s="185"/>
      <c r="L17" s="185"/>
      <c r="M17" s="162"/>
      <c r="N17" s="162"/>
      <c r="O17" s="163"/>
      <c r="P17" s="163"/>
      <c r="Q17" s="164"/>
      <c r="R17" s="163"/>
      <c r="S17" s="162"/>
      <c r="T17" s="162"/>
      <c r="U17" s="162"/>
      <c r="V17" s="162"/>
      <c r="W17" s="162"/>
      <c r="X17" s="162"/>
      <c r="Y17" s="162"/>
      <c r="Z17" s="160"/>
      <c r="AA17" s="160"/>
    </row>
    <row r="18" spans="1:30" s="165" customFormat="1" ht="24.75" customHeight="1">
      <c r="A18" s="158"/>
      <c r="B18" s="159"/>
      <c r="C18" s="159"/>
      <c r="D18" s="159"/>
      <c r="E18" s="159"/>
      <c r="F18" s="421"/>
      <c r="G18" s="422"/>
      <c r="H18" s="422"/>
      <c r="I18" s="422"/>
      <c r="J18" s="422"/>
      <c r="K18" s="422"/>
      <c r="L18" s="422"/>
      <c r="M18" s="422"/>
      <c r="N18" s="162"/>
      <c r="O18" s="162"/>
      <c r="P18" s="166"/>
      <c r="Q18" s="167"/>
      <c r="R18" s="162"/>
      <c r="S18" s="162"/>
      <c r="T18" s="163"/>
      <c r="U18" s="163"/>
      <c r="V18" s="163"/>
      <c r="W18" s="162"/>
      <c r="X18" s="162"/>
      <c r="Y18" s="162"/>
      <c r="Z18" s="162"/>
      <c r="AA18" s="162"/>
      <c r="AB18" s="120"/>
      <c r="AC18" s="120"/>
      <c r="AD18" s="120"/>
    </row>
    <row r="19" spans="1:30" s="165" customFormat="1" ht="24.75" customHeight="1">
      <c r="A19" s="158"/>
      <c r="B19" s="159"/>
      <c r="C19" s="159"/>
      <c r="D19" s="159"/>
      <c r="E19" s="159"/>
      <c r="F19" s="422"/>
      <c r="G19" s="422"/>
      <c r="H19" s="422"/>
      <c r="I19" s="422"/>
      <c r="J19" s="422"/>
      <c r="K19" s="422"/>
      <c r="L19" s="422"/>
      <c r="M19" s="422"/>
      <c r="N19" s="179"/>
      <c r="O19" s="180"/>
      <c r="P19" s="181"/>
      <c r="Q19" s="168"/>
      <c r="R19" s="162"/>
      <c r="S19" s="162"/>
      <c r="T19" s="291" t="s">
        <v>102</v>
      </c>
      <c r="U19" s="163"/>
      <c r="V19" s="162"/>
      <c r="W19" s="162"/>
      <c r="X19" s="162"/>
      <c r="Y19" s="162"/>
      <c r="Z19" s="162"/>
      <c r="AA19" s="162"/>
      <c r="AB19" s="120"/>
      <c r="AC19" s="120"/>
    </row>
    <row r="20" spans="1:30" s="165" customFormat="1" ht="24.75" customHeight="1">
      <c r="A20" s="158"/>
      <c r="B20" s="159"/>
      <c r="C20" s="159"/>
      <c r="D20" s="169"/>
      <c r="E20" s="159"/>
      <c r="F20" s="160"/>
      <c r="G20" s="161"/>
      <c r="H20" s="170"/>
      <c r="I20" s="419"/>
      <c r="J20" s="420"/>
      <c r="K20" s="420"/>
      <c r="L20" s="420"/>
      <c r="M20" s="162"/>
      <c r="N20" s="171"/>
      <c r="O20" s="172"/>
      <c r="P20" s="182"/>
      <c r="Q20" s="167"/>
      <c r="R20" s="278"/>
      <c r="S20" s="278"/>
      <c r="T20" s="425"/>
      <c r="U20" s="426"/>
      <c r="V20" s="426"/>
      <c r="W20" s="426"/>
      <c r="X20" s="162"/>
      <c r="Y20" s="162"/>
      <c r="Z20" s="162"/>
      <c r="AA20" s="162"/>
      <c r="AB20" s="120"/>
      <c r="AC20" s="120"/>
    </row>
    <row r="21" spans="1:30" s="165" customFormat="1" ht="30.75" customHeight="1">
      <c r="A21" s="158"/>
      <c r="B21" s="159"/>
      <c r="C21" s="159"/>
      <c r="D21" s="159"/>
      <c r="E21" s="159"/>
      <c r="F21" s="160"/>
      <c r="G21" s="161"/>
      <c r="H21" s="160"/>
      <c r="I21" s="178" t="s">
        <v>94</v>
      </c>
      <c r="J21" s="185"/>
      <c r="K21" s="185"/>
      <c r="L21" s="185"/>
      <c r="M21" s="162"/>
      <c r="N21" s="171"/>
      <c r="O21" s="173"/>
      <c r="P21" s="182"/>
      <c r="Q21" s="167"/>
      <c r="R21" s="162"/>
      <c r="S21" s="163"/>
      <c r="T21" s="426"/>
      <c r="U21" s="426"/>
      <c r="V21" s="426"/>
      <c r="W21" s="426"/>
      <c r="X21" s="162"/>
      <c r="Y21" s="162"/>
      <c r="Z21" s="162"/>
      <c r="AA21" s="120"/>
      <c r="AB21" s="120"/>
    </row>
    <row r="22" spans="1:30" s="165" customFormat="1" ht="24.75" customHeight="1">
      <c r="A22" s="159"/>
      <c r="B22" s="159"/>
      <c r="C22" s="159"/>
      <c r="D22" s="186"/>
      <c r="E22" s="186"/>
      <c r="F22" s="421"/>
      <c r="G22" s="422"/>
      <c r="H22" s="422"/>
      <c r="I22" s="422"/>
      <c r="J22" s="422"/>
      <c r="K22" s="422"/>
      <c r="L22" s="422"/>
      <c r="M22" s="422"/>
      <c r="N22" s="174"/>
      <c r="O22" s="174"/>
      <c r="P22" s="183"/>
      <c r="Q22" s="168"/>
      <c r="R22" s="162"/>
      <c r="S22" s="163"/>
      <c r="T22" s="163"/>
      <c r="U22" s="162"/>
      <c r="V22" s="162"/>
      <c r="W22" s="175"/>
      <c r="X22" s="162"/>
      <c r="Y22" s="162"/>
      <c r="Z22" s="162"/>
      <c r="AA22" s="120"/>
      <c r="AB22" s="120"/>
    </row>
    <row r="23" spans="1:30" s="165" customFormat="1" ht="24.75" customHeight="1">
      <c r="A23" s="159"/>
      <c r="B23" s="175"/>
      <c r="C23" s="175"/>
      <c r="D23" s="186"/>
      <c r="E23" s="186"/>
      <c r="F23" s="422"/>
      <c r="G23" s="422"/>
      <c r="H23" s="422"/>
      <c r="I23" s="422"/>
      <c r="J23" s="422"/>
      <c r="K23" s="422"/>
      <c r="L23" s="422"/>
      <c r="M23" s="422"/>
      <c r="N23" s="162"/>
      <c r="O23" s="162"/>
      <c r="P23" s="176"/>
      <c r="Q23" s="167"/>
      <c r="R23" s="162"/>
      <c r="S23" s="163"/>
      <c r="T23" s="163"/>
      <c r="U23" s="162"/>
      <c r="V23" s="175"/>
      <c r="W23" s="177"/>
      <c r="X23" s="160"/>
      <c r="Y23" s="162"/>
      <c r="Z23" s="162"/>
      <c r="AA23" s="120"/>
      <c r="AB23" s="120"/>
      <c r="AC23" s="120"/>
    </row>
    <row r="24" spans="1:30" s="218" customFormat="1" ht="24.75" customHeight="1">
      <c r="A24" s="210"/>
      <c r="B24" s="211"/>
      <c r="C24" s="211"/>
      <c r="D24" s="212"/>
      <c r="E24" s="212"/>
      <c r="F24" s="209"/>
      <c r="G24" s="209"/>
      <c r="H24" s="209"/>
      <c r="I24" s="209"/>
      <c r="J24" s="209"/>
      <c r="K24" s="209"/>
      <c r="L24" s="209"/>
      <c r="M24" s="209"/>
      <c r="N24" s="210"/>
      <c r="O24" s="210"/>
      <c r="P24" s="213"/>
      <c r="Q24" s="210"/>
      <c r="R24" s="210"/>
      <c r="S24" s="214"/>
      <c r="T24" s="214"/>
      <c r="U24" s="210"/>
      <c r="V24" s="211"/>
      <c r="W24" s="215"/>
      <c r="X24" s="216"/>
      <c r="Y24" s="210"/>
      <c r="Z24" s="210"/>
      <c r="AA24" s="217"/>
      <c r="AB24" s="217"/>
      <c r="AC24" s="217"/>
    </row>
    <row r="25" spans="1:30" s="218" customFormat="1" ht="24.75" customHeight="1">
      <c r="A25" s="210"/>
      <c r="B25" s="211"/>
      <c r="C25" s="211"/>
      <c r="D25" s="212"/>
      <c r="E25" s="212"/>
      <c r="F25" s="209"/>
      <c r="G25" s="209"/>
      <c r="H25" s="209"/>
      <c r="I25" s="209"/>
      <c r="J25" s="209"/>
      <c r="K25" s="209"/>
      <c r="L25" s="209"/>
      <c r="M25" s="209"/>
      <c r="N25" s="210"/>
      <c r="O25" s="210"/>
      <c r="P25" s="213"/>
      <c r="Q25" s="210"/>
      <c r="R25" s="210"/>
      <c r="S25" s="214"/>
      <c r="T25" s="214"/>
      <c r="U25" s="210"/>
      <c r="V25" s="211"/>
      <c r="W25" s="215"/>
      <c r="X25" s="216"/>
      <c r="Y25" s="210"/>
      <c r="Z25" s="210"/>
      <c r="AA25" s="217"/>
      <c r="AB25" s="217"/>
      <c r="AC25" s="217"/>
    </row>
    <row r="26" spans="1:30" s="218" customFormat="1" ht="24.75" customHeight="1">
      <c r="A26" s="210"/>
      <c r="B26" s="211"/>
      <c r="C26" s="211"/>
      <c r="D26" s="212"/>
      <c r="E26" s="212"/>
      <c r="F26" s="209"/>
      <c r="G26" s="209"/>
      <c r="H26" s="209"/>
      <c r="I26" s="209"/>
      <c r="J26" s="209"/>
      <c r="K26" s="209"/>
      <c r="L26" s="209"/>
      <c r="M26" s="209"/>
      <c r="N26" s="210"/>
      <c r="O26" s="210"/>
      <c r="P26" s="213"/>
      <c r="Q26" s="210"/>
      <c r="R26" s="210"/>
      <c r="S26" s="214"/>
      <c r="T26" s="214"/>
      <c r="U26" s="210"/>
      <c r="V26" s="211"/>
      <c r="W26" s="215"/>
      <c r="X26" s="216"/>
      <c r="Y26" s="210"/>
      <c r="Z26" s="210"/>
      <c r="AA26" s="217"/>
      <c r="AB26" s="217"/>
      <c r="AC26" s="217"/>
    </row>
    <row r="27" spans="1:30" s="218" customFormat="1" ht="24.75" customHeight="1">
      <c r="A27" s="210"/>
      <c r="B27" s="211"/>
      <c r="C27" s="211"/>
      <c r="D27" s="212"/>
      <c r="E27" s="212"/>
      <c r="F27" s="209"/>
      <c r="G27" s="209"/>
      <c r="H27" s="209"/>
      <c r="I27" s="209"/>
      <c r="J27" s="209"/>
      <c r="K27" s="209"/>
      <c r="L27" s="209"/>
      <c r="M27" s="209"/>
      <c r="N27" s="210"/>
      <c r="O27" s="210"/>
      <c r="P27" s="213"/>
      <c r="Q27" s="210"/>
      <c r="R27" s="210"/>
      <c r="S27" s="214"/>
      <c r="T27" s="214"/>
      <c r="U27" s="210"/>
      <c r="V27" s="211"/>
      <c r="W27" s="215"/>
      <c r="X27" s="216"/>
      <c r="Y27" s="210"/>
      <c r="Z27" s="210"/>
      <c r="AA27" s="217"/>
      <c r="AB27" s="217"/>
      <c r="AC27" s="217"/>
    </row>
    <row r="28" spans="1:30" s="218" customFormat="1" ht="24.75" customHeight="1">
      <c r="A28" s="210"/>
      <c r="B28" s="211"/>
      <c r="C28" s="211"/>
      <c r="D28" s="212"/>
      <c r="E28" s="212"/>
      <c r="F28" s="209"/>
      <c r="G28" s="209"/>
      <c r="H28" s="209"/>
      <c r="I28" s="209"/>
      <c r="J28" s="209"/>
      <c r="K28" s="209"/>
      <c r="L28" s="209"/>
      <c r="M28" s="209"/>
      <c r="N28" s="210"/>
      <c r="O28" s="210"/>
      <c r="P28" s="213"/>
      <c r="Q28" s="210"/>
      <c r="R28" s="210"/>
      <c r="S28" s="214"/>
      <c r="T28" s="214"/>
      <c r="U28" s="210"/>
      <c r="V28" s="211"/>
      <c r="W28" s="215"/>
      <c r="X28" s="216"/>
      <c r="Y28" s="210"/>
      <c r="Z28" s="210"/>
      <c r="AA28" s="217"/>
      <c r="AB28" s="217"/>
      <c r="AC28" s="217"/>
    </row>
    <row r="29" spans="1:30" s="218" customFormat="1" ht="24.75" customHeight="1">
      <c r="A29" s="210"/>
      <c r="B29" s="211"/>
      <c r="C29" s="211"/>
      <c r="D29" s="212"/>
      <c r="E29" s="212"/>
      <c r="F29" s="209"/>
      <c r="G29" s="209"/>
      <c r="H29" s="209"/>
      <c r="I29" s="209"/>
      <c r="J29" s="209"/>
      <c r="K29" s="209"/>
      <c r="L29" s="209"/>
      <c r="M29" s="209"/>
      <c r="N29" s="210"/>
      <c r="O29" s="210"/>
      <c r="P29" s="213"/>
      <c r="Q29" s="210"/>
      <c r="R29" s="210"/>
      <c r="S29" s="214"/>
      <c r="T29" s="214"/>
      <c r="U29" s="210"/>
      <c r="V29" s="211"/>
      <c r="W29" s="215"/>
      <c r="X29" s="216"/>
      <c r="Y29" s="210"/>
      <c r="Z29" s="210"/>
      <c r="AA29" s="217"/>
      <c r="AB29" s="217"/>
      <c r="AC29" s="217"/>
    </row>
    <row r="30" spans="1:30" s="218" customFormat="1" ht="24.75" customHeight="1">
      <c r="A30" s="210"/>
      <c r="B30" s="211"/>
      <c r="C30" s="211"/>
      <c r="D30" s="212"/>
      <c r="E30" s="212"/>
      <c r="F30" s="209"/>
      <c r="G30" s="209"/>
      <c r="H30" s="209"/>
      <c r="I30" s="209"/>
      <c r="J30" s="209"/>
      <c r="K30" s="209"/>
      <c r="L30" s="209"/>
      <c r="M30" s="209"/>
      <c r="N30" s="210"/>
      <c r="O30" s="210"/>
      <c r="P30" s="213"/>
      <c r="Q30" s="210"/>
      <c r="R30" s="210"/>
      <c r="S30" s="214"/>
      <c r="T30" s="214"/>
      <c r="U30" s="210"/>
      <c r="V30" s="211"/>
      <c r="W30" s="215"/>
      <c r="X30" s="216"/>
      <c r="Y30" s="210"/>
      <c r="Z30" s="210"/>
      <c r="AA30" s="217"/>
      <c r="AB30" s="217"/>
      <c r="AC30" s="217"/>
    </row>
    <row r="31" spans="1:30" s="218" customFormat="1" ht="24.75" customHeight="1">
      <c r="A31" s="210"/>
      <c r="B31" s="211"/>
      <c r="C31" s="211"/>
      <c r="D31" s="212"/>
      <c r="E31" s="212"/>
      <c r="F31" s="209"/>
      <c r="G31" s="209"/>
      <c r="H31" s="209"/>
      <c r="I31" s="209"/>
      <c r="J31" s="209"/>
      <c r="K31" s="209"/>
      <c r="L31" s="209"/>
      <c r="M31" s="209"/>
      <c r="N31" s="210"/>
      <c r="O31" s="210"/>
      <c r="P31" s="213"/>
      <c r="Q31" s="210"/>
      <c r="R31" s="210"/>
      <c r="S31" s="214"/>
      <c r="T31" s="214"/>
      <c r="U31" s="210"/>
      <c r="V31" s="211"/>
      <c r="W31" s="215"/>
      <c r="X31" s="216"/>
      <c r="Y31" s="210"/>
      <c r="Z31" s="210"/>
      <c r="AA31" s="217"/>
      <c r="AB31" s="217"/>
      <c r="AC31" s="217"/>
    </row>
    <row r="32" spans="1:30" s="218" customFormat="1" ht="24.75" customHeight="1">
      <c r="A32" s="210"/>
      <c r="B32" s="211"/>
      <c r="C32" s="211"/>
      <c r="D32" s="212"/>
      <c r="E32" s="212"/>
      <c r="F32" s="209"/>
      <c r="G32" s="209"/>
      <c r="H32" s="209"/>
      <c r="I32" s="209"/>
      <c r="J32" s="209"/>
      <c r="K32" s="209"/>
      <c r="L32" s="209"/>
      <c r="M32" s="209"/>
      <c r="N32" s="210"/>
      <c r="O32" s="210"/>
      <c r="P32" s="213"/>
      <c r="Q32" s="210"/>
      <c r="R32" s="210"/>
      <c r="S32" s="214"/>
      <c r="T32" s="214"/>
      <c r="U32" s="210"/>
      <c r="V32" s="211"/>
      <c r="W32" s="215"/>
      <c r="X32" s="216"/>
      <c r="Y32" s="210"/>
      <c r="Z32" s="210"/>
      <c r="AA32" s="217"/>
      <c r="AB32" s="217"/>
      <c r="AC32" s="217"/>
    </row>
    <row r="33" spans="1:29" s="218" customFormat="1" ht="24.75" customHeight="1">
      <c r="A33" s="210"/>
      <c r="B33" s="211"/>
      <c r="C33" s="211"/>
      <c r="D33" s="212"/>
      <c r="E33" s="212"/>
      <c r="F33" s="209"/>
      <c r="G33" s="209"/>
      <c r="H33" s="209"/>
      <c r="I33" s="209"/>
      <c r="J33" s="209"/>
      <c r="K33" s="209"/>
      <c r="L33" s="209"/>
      <c r="M33" s="209"/>
      <c r="N33" s="210"/>
      <c r="O33" s="210"/>
      <c r="P33" s="213"/>
      <c r="Q33" s="210"/>
      <c r="R33" s="210"/>
      <c r="S33" s="214"/>
      <c r="T33" s="214"/>
      <c r="U33" s="210"/>
      <c r="V33" s="211"/>
      <c r="W33" s="215"/>
      <c r="X33" s="216"/>
      <c r="Y33" s="210"/>
      <c r="Z33" s="210"/>
      <c r="AA33" s="217"/>
      <c r="AB33" s="217"/>
      <c r="AC33" s="217"/>
    </row>
    <row r="34" spans="1:29" s="218" customFormat="1" ht="30" customHeight="1">
      <c r="A34" s="210"/>
      <c r="B34" s="211"/>
      <c r="C34" s="211"/>
      <c r="D34" s="219" t="s">
        <v>105</v>
      </c>
      <c r="E34" s="212"/>
      <c r="F34" s="209"/>
      <c r="G34" s="209"/>
      <c r="H34" s="209"/>
      <c r="I34" s="209"/>
      <c r="J34" s="209"/>
      <c r="K34" s="209"/>
      <c r="L34" s="209"/>
      <c r="M34" s="209"/>
      <c r="N34" s="210"/>
      <c r="O34" s="210"/>
      <c r="P34" s="213"/>
      <c r="Q34" s="210"/>
      <c r="R34" s="210"/>
      <c r="S34" s="214"/>
      <c r="T34" s="214"/>
      <c r="U34" s="210"/>
      <c r="V34" s="211"/>
      <c r="W34" s="215"/>
      <c r="X34" s="216"/>
      <c r="Y34" s="210"/>
      <c r="Z34" s="210"/>
      <c r="AA34" s="217"/>
      <c r="AB34" s="217"/>
      <c r="AC34" s="217"/>
    </row>
    <row r="35" spans="1:29" s="218" customFormat="1" ht="30" customHeight="1">
      <c r="A35" s="210"/>
      <c r="B35" s="211"/>
      <c r="C35" s="211"/>
      <c r="D35" s="219"/>
      <c r="E35" s="212"/>
      <c r="F35" s="209"/>
      <c r="G35" s="209"/>
      <c r="H35" s="209"/>
      <c r="I35" s="209"/>
      <c r="J35" s="209"/>
      <c r="K35" s="209"/>
      <c r="L35" s="209"/>
      <c r="M35" s="209"/>
      <c r="N35" s="210"/>
      <c r="O35" s="210"/>
      <c r="P35" s="213"/>
      <c r="Q35" s="210"/>
      <c r="R35" s="210"/>
      <c r="S35" s="214"/>
      <c r="T35" s="214"/>
      <c r="U35" s="210"/>
      <c r="V35" s="211"/>
      <c r="W35" s="215"/>
      <c r="X35" s="216"/>
      <c r="Y35" s="210"/>
      <c r="Z35" s="210"/>
      <c r="AA35" s="217"/>
      <c r="AB35" s="217"/>
      <c r="AC35" s="217"/>
    </row>
    <row r="36" spans="1:29" s="218" customFormat="1" ht="30" customHeight="1">
      <c r="A36" s="210"/>
      <c r="B36" s="211"/>
      <c r="C36" s="211"/>
      <c r="D36" s="219" t="s">
        <v>106</v>
      </c>
      <c r="E36" s="212"/>
      <c r="F36" s="209"/>
      <c r="G36" s="209"/>
      <c r="H36" s="209"/>
      <c r="I36" s="209"/>
      <c r="J36" s="209"/>
      <c r="K36" s="209"/>
      <c r="L36" s="209"/>
      <c r="M36" s="209"/>
      <c r="N36" s="210"/>
      <c r="O36" s="210"/>
      <c r="P36" s="213"/>
      <c r="Q36" s="210"/>
      <c r="R36" s="210"/>
      <c r="S36" s="214"/>
      <c r="T36" s="214"/>
      <c r="U36" s="210"/>
      <c r="V36" s="211"/>
      <c r="W36" s="215"/>
      <c r="X36" s="216"/>
      <c r="Y36" s="210"/>
      <c r="Z36" s="210"/>
      <c r="AA36" s="217"/>
      <c r="AB36" s="217"/>
      <c r="AC36" s="217"/>
    </row>
    <row r="37" spans="1:29" s="218" customFormat="1" ht="24.75" customHeight="1">
      <c r="A37" s="210"/>
      <c r="B37" s="211"/>
      <c r="C37" s="211"/>
      <c r="D37" s="212"/>
      <c r="E37" s="212"/>
      <c r="F37" s="209"/>
      <c r="G37" s="209"/>
      <c r="H37" s="209"/>
      <c r="I37" s="209"/>
      <c r="J37" s="209"/>
      <c r="K37" s="209"/>
      <c r="L37" s="209"/>
      <c r="M37" s="209"/>
      <c r="N37" s="210"/>
      <c r="O37" s="210"/>
      <c r="P37" s="213"/>
      <c r="Q37" s="210"/>
      <c r="R37" s="210"/>
      <c r="S37" s="214"/>
      <c r="T37" s="214"/>
      <c r="U37" s="210"/>
      <c r="V37" s="211"/>
      <c r="W37" s="215"/>
      <c r="X37" s="216"/>
      <c r="Y37" s="210"/>
      <c r="Z37" s="210"/>
      <c r="AA37" s="217"/>
      <c r="AB37" s="217"/>
      <c r="AC37" s="217"/>
    </row>
    <row r="38" spans="1:29" s="218" customFormat="1" ht="24.75" customHeight="1">
      <c r="A38" s="210"/>
      <c r="B38" s="211"/>
      <c r="C38" s="211"/>
      <c r="D38" s="212"/>
      <c r="E38" s="212"/>
      <c r="F38" s="209"/>
      <c r="G38" s="209"/>
      <c r="H38" s="209"/>
      <c r="I38" s="209"/>
      <c r="J38" s="209"/>
      <c r="K38" s="209"/>
      <c r="L38" s="209"/>
      <c r="M38" s="209"/>
      <c r="N38" s="210"/>
      <c r="O38" s="210"/>
      <c r="P38" s="213"/>
      <c r="Q38" s="210"/>
      <c r="R38" s="210"/>
      <c r="S38" s="214"/>
      <c r="T38" s="214"/>
      <c r="U38" s="210"/>
      <c r="V38" s="211"/>
      <c r="W38" s="215"/>
      <c r="X38" s="216"/>
      <c r="Y38" s="210"/>
      <c r="Z38" s="210"/>
      <c r="AA38" s="217"/>
      <c r="AB38" s="217"/>
      <c r="AC38" s="217"/>
    </row>
  </sheetData>
  <mergeCells count="20">
    <mergeCell ref="I20:L20"/>
    <mergeCell ref="F18:M19"/>
    <mergeCell ref="F22:M23"/>
    <mergeCell ref="C9:F9"/>
    <mergeCell ref="H9:K9"/>
    <mergeCell ref="M9:P9"/>
    <mergeCell ref="B15:Y15"/>
    <mergeCell ref="B16:Y16"/>
    <mergeCell ref="T20:W21"/>
    <mergeCell ref="B1:Y1"/>
    <mergeCell ref="B2:Y2"/>
    <mergeCell ref="C4:F4"/>
    <mergeCell ref="H4:K4"/>
    <mergeCell ref="M4:P4"/>
    <mergeCell ref="AW12:AZ12"/>
    <mergeCell ref="AW5:AZ5"/>
    <mergeCell ref="AW6:AZ6"/>
    <mergeCell ref="AW7:AZ7"/>
    <mergeCell ref="AW10:AZ10"/>
    <mergeCell ref="AW11:AZ11"/>
  </mergeCells>
  <phoneticPr fontId="2"/>
  <pageMargins left="0.25" right="0.25" top="0.75" bottom="0.75" header="0.3" footer="0.3"/>
  <pageSetup paperSize="9" scale="68" orientation="portrait" horizontalDpi="4294967293"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3"/>
  <sheetViews>
    <sheetView workbookViewId="0"/>
  </sheetViews>
  <sheetFormatPr defaultRowHeight="13.2"/>
  <cols>
    <col min="1" max="1" width="8.33203125" style="208" customWidth="1"/>
    <col min="2" max="2" width="19.44140625" style="2" customWidth="1"/>
    <col min="3" max="3" width="2.33203125" style="2" customWidth="1"/>
    <col min="4" max="4" width="2.6640625" style="2" customWidth="1"/>
    <col min="5" max="5" width="1.88671875" style="2" customWidth="1"/>
    <col min="6" max="6" width="2.6640625" style="2" customWidth="1"/>
    <col min="7" max="7" width="2.33203125" style="2" customWidth="1"/>
    <col min="8" max="8" width="2.6640625" style="2" customWidth="1"/>
    <col min="9" max="9" width="1.77734375" style="2" customWidth="1"/>
    <col min="10" max="10" width="2.6640625" style="2" customWidth="1"/>
    <col min="11" max="11" width="2.33203125" style="2" customWidth="1"/>
    <col min="12" max="12" width="2.6640625" style="2" customWidth="1"/>
    <col min="13" max="13" width="1.77734375" style="2" customWidth="1"/>
    <col min="14" max="14" width="2.6640625" style="2" customWidth="1"/>
    <col min="15" max="15" width="2.33203125" style="2" customWidth="1"/>
    <col min="16" max="16" width="2.6640625" style="2" customWidth="1"/>
    <col min="17" max="17" width="1.77734375" style="2" customWidth="1"/>
    <col min="18" max="18" width="2.6640625" style="2" customWidth="1"/>
    <col min="19" max="19" width="4.44140625" style="204" customWidth="1"/>
    <col min="20" max="20" width="4.21875" style="205" customWidth="1"/>
    <col min="21" max="22" width="4.44140625" style="205" customWidth="1"/>
    <col min="23" max="23" width="5" style="206" customWidth="1"/>
    <col min="24" max="26" width="5.6640625" style="205" customWidth="1"/>
    <col min="27" max="29" width="7.109375" style="1" customWidth="1"/>
    <col min="30" max="30" width="18.6640625" style="1" customWidth="1"/>
    <col min="31" max="31" width="8" style="1" customWidth="1"/>
    <col min="32" max="32" width="29.6640625" style="1" customWidth="1"/>
    <col min="33" max="34" width="18.6640625" style="1" customWidth="1"/>
    <col min="35" max="256" width="9" style="1"/>
    <col min="257" max="257" width="4" style="1" customWidth="1"/>
    <col min="258" max="258" width="19.44140625" style="1" customWidth="1"/>
    <col min="259" max="259" width="2.33203125" style="1" customWidth="1"/>
    <col min="260" max="260" width="2.6640625" style="1" customWidth="1"/>
    <col min="261" max="261" width="1.88671875" style="1" customWidth="1"/>
    <col min="262" max="262" width="2.6640625" style="1" customWidth="1"/>
    <col min="263" max="263" width="2.33203125" style="1" customWidth="1"/>
    <col min="264" max="264" width="2.6640625" style="1" customWidth="1"/>
    <col min="265" max="265" width="1.77734375" style="1" customWidth="1"/>
    <col min="266" max="266" width="2.6640625" style="1" customWidth="1"/>
    <col min="267" max="267" width="2.33203125" style="1" customWidth="1"/>
    <col min="268" max="268" width="2.6640625" style="1" customWidth="1"/>
    <col min="269" max="269" width="1.77734375" style="1" customWidth="1"/>
    <col min="270" max="270" width="2.6640625" style="1" customWidth="1"/>
    <col min="271" max="271" width="2.33203125" style="1" customWidth="1"/>
    <col min="272" max="272" width="2.6640625" style="1" customWidth="1"/>
    <col min="273" max="273" width="1.77734375" style="1" customWidth="1"/>
    <col min="274" max="274" width="2.6640625" style="1" customWidth="1"/>
    <col min="275" max="275" width="4.44140625" style="1" customWidth="1"/>
    <col min="276" max="276" width="4.21875" style="1" customWidth="1"/>
    <col min="277" max="278" width="4.44140625" style="1" customWidth="1"/>
    <col min="279" max="279" width="5" style="1" customWidth="1"/>
    <col min="280" max="282" width="5.6640625" style="1" customWidth="1"/>
    <col min="283" max="290" width="0" style="1" hidden="1" customWidth="1"/>
    <col min="291" max="512" width="9" style="1"/>
    <col min="513" max="513" width="4" style="1" customWidth="1"/>
    <col min="514" max="514" width="19.44140625" style="1" customWidth="1"/>
    <col min="515" max="515" width="2.33203125" style="1" customWidth="1"/>
    <col min="516" max="516" width="2.6640625" style="1" customWidth="1"/>
    <col min="517" max="517" width="1.88671875" style="1" customWidth="1"/>
    <col min="518" max="518" width="2.6640625" style="1" customWidth="1"/>
    <col min="519" max="519" width="2.33203125" style="1" customWidth="1"/>
    <col min="520" max="520" width="2.6640625" style="1" customWidth="1"/>
    <col min="521" max="521" width="1.77734375" style="1" customWidth="1"/>
    <col min="522" max="522" width="2.6640625" style="1" customWidth="1"/>
    <col min="523" max="523" width="2.33203125" style="1" customWidth="1"/>
    <col min="524" max="524" width="2.6640625" style="1" customWidth="1"/>
    <col min="525" max="525" width="1.77734375" style="1" customWidth="1"/>
    <col min="526" max="526" width="2.6640625" style="1" customWidth="1"/>
    <col min="527" max="527" width="2.33203125" style="1" customWidth="1"/>
    <col min="528" max="528" width="2.6640625" style="1" customWidth="1"/>
    <col min="529" max="529" width="1.77734375" style="1" customWidth="1"/>
    <col min="530" max="530" width="2.6640625" style="1" customWidth="1"/>
    <col min="531" max="531" width="4.44140625" style="1" customWidth="1"/>
    <col min="532" max="532" width="4.21875" style="1" customWidth="1"/>
    <col min="533" max="534" width="4.44140625" style="1" customWidth="1"/>
    <col min="535" max="535" width="5" style="1" customWidth="1"/>
    <col min="536" max="538" width="5.6640625" style="1" customWidth="1"/>
    <col min="539" max="546" width="0" style="1" hidden="1" customWidth="1"/>
    <col min="547" max="768" width="9" style="1"/>
    <col min="769" max="769" width="4" style="1" customWidth="1"/>
    <col min="770" max="770" width="19.44140625" style="1" customWidth="1"/>
    <col min="771" max="771" width="2.33203125" style="1" customWidth="1"/>
    <col min="772" max="772" width="2.6640625" style="1" customWidth="1"/>
    <col min="773" max="773" width="1.88671875" style="1" customWidth="1"/>
    <col min="774" max="774" width="2.6640625" style="1" customWidth="1"/>
    <col min="775" max="775" width="2.33203125" style="1" customWidth="1"/>
    <col min="776" max="776" width="2.6640625" style="1" customWidth="1"/>
    <col min="777" max="777" width="1.77734375" style="1" customWidth="1"/>
    <col min="778" max="778" width="2.6640625" style="1" customWidth="1"/>
    <col min="779" max="779" width="2.33203125" style="1" customWidth="1"/>
    <col min="780" max="780" width="2.6640625" style="1" customWidth="1"/>
    <col min="781" max="781" width="1.77734375" style="1" customWidth="1"/>
    <col min="782" max="782" width="2.6640625" style="1" customWidth="1"/>
    <col min="783" max="783" width="2.33203125" style="1" customWidth="1"/>
    <col min="784" max="784" width="2.6640625" style="1" customWidth="1"/>
    <col min="785" max="785" width="1.77734375" style="1" customWidth="1"/>
    <col min="786" max="786" width="2.6640625" style="1" customWidth="1"/>
    <col min="787" max="787" width="4.44140625" style="1" customWidth="1"/>
    <col min="788" max="788" width="4.21875" style="1" customWidth="1"/>
    <col min="789" max="790" width="4.44140625" style="1" customWidth="1"/>
    <col min="791" max="791" width="5" style="1" customWidth="1"/>
    <col min="792" max="794" width="5.6640625" style="1" customWidth="1"/>
    <col min="795" max="802" width="0" style="1" hidden="1" customWidth="1"/>
    <col min="803" max="1024" width="9" style="1"/>
    <col min="1025" max="1025" width="4" style="1" customWidth="1"/>
    <col min="1026" max="1026" width="19.44140625" style="1" customWidth="1"/>
    <col min="1027" max="1027" width="2.33203125" style="1" customWidth="1"/>
    <col min="1028" max="1028" width="2.6640625" style="1" customWidth="1"/>
    <col min="1029" max="1029" width="1.88671875" style="1" customWidth="1"/>
    <col min="1030" max="1030" width="2.6640625" style="1" customWidth="1"/>
    <col min="1031" max="1031" width="2.33203125" style="1" customWidth="1"/>
    <col min="1032" max="1032" width="2.6640625" style="1" customWidth="1"/>
    <col min="1033" max="1033" width="1.77734375" style="1" customWidth="1"/>
    <col min="1034" max="1034" width="2.6640625" style="1" customWidth="1"/>
    <col min="1035" max="1035" width="2.33203125" style="1" customWidth="1"/>
    <col min="1036" max="1036" width="2.6640625" style="1" customWidth="1"/>
    <col min="1037" max="1037" width="1.77734375" style="1" customWidth="1"/>
    <col min="1038" max="1038" width="2.6640625" style="1" customWidth="1"/>
    <col min="1039" max="1039" width="2.33203125" style="1" customWidth="1"/>
    <col min="1040" max="1040" width="2.6640625" style="1" customWidth="1"/>
    <col min="1041" max="1041" width="1.77734375" style="1" customWidth="1"/>
    <col min="1042" max="1042" width="2.6640625" style="1" customWidth="1"/>
    <col min="1043" max="1043" width="4.44140625" style="1" customWidth="1"/>
    <col min="1044" max="1044" width="4.21875" style="1" customWidth="1"/>
    <col min="1045" max="1046" width="4.44140625" style="1" customWidth="1"/>
    <col min="1047" max="1047" width="5" style="1" customWidth="1"/>
    <col min="1048" max="1050" width="5.6640625" style="1" customWidth="1"/>
    <col min="1051" max="1058" width="0" style="1" hidden="1" customWidth="1"/>
    <col min="1059" max="1280" width="9" style="1"/>
    <col min="1281" max="1281" width="4" style="1" customWidth="1"/>
    <col min="1282" max="1282" width="19.44140625" style="1" customWidth="1"/>
    <col min="1283" max="1283" width="2.33203125" style="1" customWidth="1"/>
    <col min="1284" max="1284" width="2.6640625" style="1" customWidth="1"/>
    <col min="1285" max="1285" width="1.88671875" style="1" customWidth="1"/>
    <col min="1286" max="1286" width="2.6640625" style="1" customWidth="1"/>
    <col min="1287" max="1287" width="2.33203125" style="1" customWidth="1"/>
    <col min="1288" max="1288" width="2.6640625" style="1" customWidth="1"/>
    <col min="1289" max="1289" width="1.77734375" style="1" customWidth="1"/>
    <col min="1290" max="1290" width="2.6640625" style="1" customWidth="1"/>
    <col min="1291" max="1291" width="2.33203125" style="1" customWidth="1"/>
    <col min="1292" max="1292" width="2.6640625" style="1" customWidth="1"/>
    <col min="1293" max="1293" width="1.77734375" style="1" customWidth="1"/>
    <col min="1294" max="1294" width="2.6640625" style="1" customWidth="1"/>
    <col min="1295" max="1295" width="2.33203125" style="1" customWidth="1"/>
    <col min="1296" max="1296" width="2.6640625" style="1" customWidth="1"/>
    <col min="1297" max="1297" width="1.77734375" style="1" customWidth="1"/>
    <col min="1298" max="1298" width="2.6640625" style="1" customWidth="1"/>
    <col min="1299" max="1299" width="4.44140625" style="1" customWidth="1"/>
    <col min="1300" max="1300" width="4.21875" style="1" customWidth="1"/>
    <col min="1301" max="1302" width="4.44140625" style="1" customWidth="1"/>
    <col min="1303" max="1303" width="5" style="1" customWidth="1"/>
    <col min="1304" max="1306" width="5.6640625" style="1" customWidth="1"/>
    <col min="1307" max="1314" width="0" style="1" hidden="1" customWidth="1"/>
    <col min="1315" max="1536" width="9" style="1"/>
    <col min="1537" max="1537" width="4" style="1" customWidth="1"/>
    <col min="1538" max="1538" width="19.44140625" style="1" customWidth="1"/>
    <col min="1539" max="1539" width="2.33203125" style="1" customWidth="1"/>
    <col min="1540" max="1540" width="2.6640625" style="1" customWidth="1"/>
    <col min="1541" max="1541" width="1.88671875" style="1" customWidth="1"/>
    <col min="1542" max="1542" width="2.6640625" style="1" customWidth="1"/>
    <col min="1543" max="1543" width="2.33203125" style="1" customWidth="1"/>
    <col min="1544" max="1544" width="2.6640625" style="1" customWidth="1"/>
    <col min="1545" max="1545" width="1.77734375" style="1" customWidth="1"/>
    <col min="1546" max="1546" width="2.6640625" style="1" customWidth="1"/>
    <col min="1547" max="1547" width="2.33203125" style="1" customWidth="1"/>
    <col min="1548" max="1548" width="2.6640625" style="1" customWidth="1"/>
    <col min="1549" max="1549" width="1.77734375" style="1" customWidth="1"/>
    <col min="1550" max="1550" width="2.6640625" style="1" customWidth="1"/>
    <col min="1551" max="1551" width="2.33203125" style="1" customWidth="1"/>
    <col min="1552" max="1552" width="2.6640625" style="1" customWidth="1"/>
    <col min="1553" max="1553" width="1.77734375" style="1" customWidth="1"/>
    <col min="1554" max="1554" width="2.6640625" style="1" customWidth="1"/>
    <col min="1555" max="1555" width="4.44140625" style="1" customWidth="1"/>
    <col min="1556" max="1556" width="4.21875" style="1" customWidth="1"/>
    <col min="1557" max="1558" width="4.44140625" style="1" customWidth="1"/>
    <col min="1559" max="1559" width="5" style="1" customWidth="1"/>
    <col min="1560" max="1562" width="5.6640625" style="1" customWidth="1"/>
    <col min="1563" max="1570" width="0" style="1" hidden="1" customWidth="1"/>
    <col min="1571" max="1792" width="9" style="1"/>
    <col min="1793" max="1793" width="4" style="1" customWidth="1"/>
    <col min="1794" max="1794" width="19.44140625" style="1" customWidth="1"/>
    <col min="1795" max="1795" width="2.33203125" style="1" customWidth="1"/>
    <col min="1796" max="1796" width="2.6640625" style="1" customWidth="1"/>
    <col min="1797" max="1797" width="1.88671875" style="1" customWidth="1"/>
    <col min="1798" max="1798" width="2.6640625" style="1" customWidth="1"/>
    <col min="1799" max="1799" width="2.33203125" style="1" customWidth="1"/>
    <col min="1800" max="1800" width="2.6640625" style="1" customWidth="1"/>
    <col min="1801" max="1801" width="1.77734375" style="1" customWidth="1"/>
    <col min="1802" max="1802" width="2.6640625" style="1" customWidth="1"/>
    <col min="1803" max="1803" width="2.33203125" style="1" customWidth="1"/>
    <col min="1804" max="1804" width="2.6640625" style="1" customWidth="1"/>
    <col min="1805" max="1805" width="1.77734375" style="1" customWidth="1"/>
    <col min="1806" max="1806" width="2.6640625" style="1" customWidth="1"/>
    <col min="1807" max="1807" width="2.33203125" style="1" customWidth="1"/>
    <col min="1808" max="1808" width="2.6640625" style="1" customWidth="1"/>
    <col min="1809" max="1809" width="1.77734375" style="1" customWidth="1"/>
    <col min="1810" max="1810" width="2.6640625" style="1" customWidth="1"/>
    <col min="1811" max="1811" width="4.44140625" style="1" customWidth="1"/>
    <col min="1812" max="1812" width="4.21875" style="1" customWidth="1"/>
    <col min="1813" max="1814" width="4.44140625" style="1" customWidth="1"/>
    <col min="1815" max="1815" width="5" style="1" customWidth="1"/>
    <col min="1816" max="1818" width="5.6640625" style="1" customWidth="1"/>
    <col min="1819" max="1826" width="0" style="1" hidden="1" customWidth="1"/>
    <col min="1827" max="2048" width="9" style="1"/>
    <col min="2049" max="2049" width="4" style="1" customWidth="1"/>
    <col min="2050" max="2050" width="19.44140625" style="1" customWidth="1"/>
    <col min="2051" max="2051" width="2.33203125" style="1" customWidth="1"/>
    <col min="2052" max="2052" width="2.6640625" style="1" customWidth="1"/>
    <col min="2053" max="2053" width="1.88671875" style="1" customWidth="1"/>
    <col min="2054" max="2054" width="2.6640625" style="1" customWidth="1"/>
    <col min="2055" max="2055" width="2.33203125" style="1" customWidth="1"/>
    <col min="2056" max="2056" width="2.6640625" style="1" customWidth="1"/>
    <col min="2057" max="2057" width="1.77734375" style="1" customWidth="1"/>
    <col min="2058" max="2058" width="2.6640625" style="1" customWidth="1"/>
    <col min="2059" max="2059" width="2.33203125" style="1" customWidth="1"/>
    <col min="2060" max="2060" width="2.6640625" style="1" customWidth="1"/>
    <col min="2061" max="2061" width="1.77734375" style="1" customWidth="1"/>
    <col min="2062" max="2062" width="2.6640625" style="1" customWidth="1"/>
    <col min="2063" max="2063" width="2.33203125" style="1" customWidth="1"/>
    <col min="2064" max="2064" width="2.6640625" style="1" customWidth="1"/>
    <col min="2065" max="2065" width="1.77734375" style="1" customWidth="1"/>
    <col min="2066" max="2066" width="2.6640625" style="1" customWidth="1"/>
    <col min="2067" max="2067" width="4.44140625" style="1" customWidth="1"/>
    <col min="2068" max="2068" width="4.21875" style="1" customWidth="1"/>
    <col min="2069" max="2070" width="4.44140625" style="1" customWidth="1"/>
    <col min="2071" max="2071" width="5" style="1" customWidth="1"/>
    <col min="2072" max="2074" width="5.6640625" style="1" customWidth="1"/>
    <col min="2075" max="2082" width="0" style="1" hidden="1" customWidth="1"/>
    <col min="2083" max="2304" width="9" style="1"/>
    <col min="2305" max="2305" width="4" style="1" customWidth="1"/>
    <col min="2306" max="2306" width="19.44140625" style="1" customWidth="1"/>
    <col min="2307" max="2307" width="2.33203125" style="1" customWidth="1"/>
    <col min="2308" max="2308" width="2.6640625" style="1" customWidth="1"/>
    <col min="2309" max="2309" width="1.88671875" style="1" customWidth="1"/>
    <col min="2310" max="2310" width="2.6640625" style="1" customWidth="1"/>
    <col min="2311" max="2311" width="2.33203125" style="1" customWidth="1"/>
    <col min="2312" max="2312" width="2.6640625" style="1" customWidth="1"/>
    <col min="2313" max="2313" width="1.77734375" style="1" customWidth="1"/>
    <col min="2314" max="2314" width="2.6640625" style="1" customWidth="1"/>
    <col min="2315" max="2315" width="2.33203125" style="1" customWidth="1"/>
    <col min="2316" max="2316" width="2.6640625" style="1" customWidth="1"/>
    <col min="2317" max="2317" width="1.77734375" style="1" customWidth="1"/>
    <col min="2318" max="2318" width="2.6640625" style="1" customWidth="1"/>
    <col min="2319" max="2319" width="2.33203125" style="1" customWidth="1"/>
    <col min="2320" max="2320" width="2.6640625" style="1" customWidth="1"/>
    <col min="2321" max="2321" width="1.77734375" style="1" customWidth="1"/>
    <col min="2322" max="2322" width="2.6640625" style="1" customWidth="1"/>
    <col min="2323" max="2323" width="4.44140625" style="1" customWidth="1"/>
    <col min="2324" max="2324" width="4.21875" style="1" customWidth="1"/>
    <col min="2325" max="2326" width="4.44140625" style="1" customWidth="1"/>
    <col min="2327" max="2327" width="5" style="1" customWidth="1"/>
    <col min="2328" max="2330" width="5.6640625" style="1" customWidth="1"/>
    <col min="2331" max="2338" width="0" style="1" hidden="1" customWidth="1"/>
    <col min="2339" max="2560" width="9" style="1"/>
    <col min="2561" max="2561" width="4" style="1" customWidth="1"/>
    <col min="2562" max="2562" width="19.44140625" style="1" customWidth="1"/>
    <col min="2563" max="2563" width="2.33203125" style="1" customWidth="1"/>
    <col min="2564" max="2564" width="2.6640625" style="1" customWidth="1"/>
    <col min="2565" max="2565" width="1.88671875" style="1" customWidth="1"/>
    <col min="2566" max="2566" width="2.6640625" style="1" customWidth="1"/>
    <col min="2567" max="2567" width="2.33203125" style="1" customWidth="1"/>
    <col min="2568" max="2568" width="2.6640625" style="1" customWidth="1"/>
    <col min="2569" max="2569" width="1.77734375" style="1" customWidth="1"/>
    <col min="2570" max="2570" width="2.6640625" style="1" customWidth="1"/>
    <col min="2571" max="2571" width="2.33203125" style="1" customWidth="1"/>
    <col min="2572" max="2572" width="2.6640625" style="1" customWidth="1"/>
    <col min="2573" max="2573" width="1.77734375" style="1" customWidth="1"/>
    <col min="2574" max="2574" width="2.6640625" style="1" customWidth="1"/>
    <col min="2575" max="2575" width="2.33203125" style="1" customWidth="1"/>
    <col min="2576" max="2576" width="2.6640625" style="1" customWidth="1"/>
    <col min="2577" max="2577" width="1.77734375" style="1" customWidth="1"/>
    <col min="2578" max="2578" width="2.6640625" style="1" customWidth="1"/>
    <col min="2579" max="2579" width="4.44140625" style="1" customWidth="1"/>
    <col min="2580" max="2580" width="4.21875" style="1" customWidth="1"/>
    <col min="2581" max="2582" width="4.44140625" style="1" customWidth="1"/>
    <col min="2583" max="2583" width="5" style="1" customWidth="1"/>
    <col min="2584" max="2586" width="5.6640625" style="1" customWidth="1"/>
    <col min="2587" max="2594" width="0" style="1" hidden="1" customWidth="1"/>
    <col min="2595" max="2816" width="9" style="1"/>
    <col min="2817" max="2817" width="4" style="1" customWidth="1"/>
    <col min="2818" max="2818" width="19.44140625" style="1" customWidth="1"/>
    <col min="2819" max="2819" width="2.33203125" style="1" customWidth="1"/>
    <col min="2820" max="2820" width="2.6640625" style="1" customWidth="1"/>
    <col min="2821" max="2821" width="1.88671875" style="1" customWidth="1"/>
    <col min="2822" max="2822" width="2.6640625" style="1" customWidth="1"/>
    <col min="2823" max="2823" width="2.33203125" style="1" customWidth="1"/>
    <col min="2824" max="2824" width="2.6640625" style="1" customWidth="1"/>
    <col min="2825" max="2825" width="1.77734375" style="1" customWidth="1"/>
    <col min="2826" max="2826" width="2.6640625" style="1" customWidth="1"/>
    <col min="2827" max="2827" width="2.33203125" style="1" customWidth="1"/>
    <col min="2828" max="2828" width="2.6640625" style="1" customWidth="1"/>
    <col min="2829" max="2829" width="1.77734375" style="1" customWidth="1"/>
    <col min="2830" max="2830" width="2.6640625" style="1" customWidth="1"/>
    <col min="2831" max="2831" width="2.33203125" style="1" customWidth="1"/>
    <col min="2832" max="2832" width="2.6640625" style="1" customWidth="1"/>
    <col min="2833" max="2833" width="1.77734375" style="1" customWidth="1"/>
    <col min="2834" max="2834" width="2.6640625" style="1" customWidth="1"/>
    <col min="2835" max="2835" width="4.44140625" style="1" customWidth="1"/>
    <col min="2836" max="2836" width="4.21875" style="1" customWidth="1"/>
    <col min="2837" max="2838" width="4.44140625" style="1" customWidth="1"/>
    <col min="2839" max="2839" width="5" style="1" customWidth="1"/>
    <col min="2840" max="2842" width="5.6640625" style="1" customWidth="1"/>
    <col min="2843" max="2850" width="0" style="1" hidden="1" customWidth="1"/>
    <col min="2851" max="3072" width="9" style="1"/>
    <col min="3073" max="3073" width="4" style="1" customWidth="1"/>
    <col min="3074" max="3074" width="19.44140625" style="1" customWidth="1"/>
    <col min="3075" max="3075" width="2.33203125" style="1" customWidth="1"/>
    <col min="3076" max="3076" width="2.6640625" style="1" customWidth="1"/>
    <col min="3077" max="3077" width="1.88671875" style="1" customWidth="1"/>
    <col min="3078" max="3078" width="2.6640625" style="1" customWidth="1"/>
    <col min="3079" max="3079" width="2.33203125" style="1" customWidth="1"/>
    <col min="3080" max="3080" width="2.6640625" style="1" customWidth="1"/>
    <col min="3081" max="3081" width="1.77734375" style="1" customWidth="1"/>
    <col min="3082" max="3082" width="2.6640625" style="1" customWidth="1"/>
    <col min="3083" max="3083" width="2.33203125" style="1" customWidth="1"/>
    <col min="3084" max="3084" width="2.6640625" style="1" customWidth="1"/>
    <col min="3085" max="3085" width="1.77734375" style="1" customWidth="1"/>
    <col min="3086" max="3086" width="2.6640625" style="1" customWidth="1"/>
    <col min="3087" max="3087" width="2.33203125" style="1" customWidth="1"/>
    <col min="3088" max="3088" width="2.6640625" style="1" customWidth="1"/>
    <col min="3089" max="3089" width="1.77734375" style="1" customWidth="1"/>
    <col min="3090" max="3090" width="2.6640625" style="1" customWidth="1"/>
    <col min="3091" max="3091" width="4.44140625" style="1" customWidth="1"/>
    <col min="3092" max="3092" width="4.21875" style="1" customWidth="1"/>
    <col min="3093" max="3094" width="4.44140625" style="1" customWidth="1"/>
    <col min="3095" max="3095" width="5" style="1" customWidth="1"/>
    <col min="3096" max="3098" width="5.6640625" style="1" customWidth="1"/>
    <col min="3099" max="3106" width="0" style="1" hidden="1" customWidth="1"/>
    <col min="3107" max="3328" width="9" style="1"/>
    <col min="3329" max="3329" width="4" style="1" customWidth="1"/>
    <col min="3330" max="3330" width="19.44140625" style="1" customWidth="1"/>
    <col min="3331" max="3331" width="2.33203125" style="1" customWidth="1"/>
    <col min="3332" max="3332" width="2.6640625" style="1" customWidth="1"/>
    <col min="3333" max="3333" width="1.88671875" style="1" customWidth="1"/>
    <col min="3334" max="3334" width="2.6640625" style="1" customWidth="1"/>
    <col min="3335" max="3335" width="2.33203125" style="1" customWidth="1"/>
    <col min="3336" max="3336" width="2.6640625" style="1" customWidth="1"/>
    <col min="3337" max="3337" width="1.77734375" style="1" customWidth="1"/>
    <col min="3338" max="3338" width="2.6640625" style="1" customWidth="1"/>
    <col min="3339" max="3339" width="2.33203125" style="1" customWidth="1"/>
    <col min="3340" max="3340" width="2.6640625" style="1" customWidth="1"/>
    <col min="3341" max="3341" width="1.77734375" style="1" customWidth="1"/>
    <col min="3342" max="3342" width="2.6640625" style="1" customWidth="1"/>
    <col min="3343" max="3343" width="2.33203125" style="1" customWidth="1"/>
    <col min="3344" max="3344" width="2.6640625" style="1" customWidth="1"/>
    <col min="3345" max="3345" width="1.77734375" style="1" customWidth="1"/>
    <col min="3346" max="3346" width="2.6640625" style="1" customWidth="1"/>
    <col min="3347" max="3347" width="4.44140625" style="1" customWidth="1"/>
    <col min="3348" max="3348" width="4.21875" style="1" customWidth="1"/>
    <col min="3349" max="3350" width="4.44140625" style="1" customWidth="1"/>
    <col min="3351" max="3351" width="5" style="1" customWidth="1"/>
    <col min="3352" max="3354" width="5.6640625" style="1" customWidth="1"/>
    <col min="3355" max="3362" width="0" style="1" hidden="1" customWidth="1"/>
    <col min="3363" max="3584" width="9" style="1"/>
    <col min="3585" max="3585" width="4" style="1" customWidth="1"/>
    <col min="3586" max="3586" width="19.44140625" style="1" customWidth="1"/>
    <col min="3587" max="3587" width="2.33203125" style="1" customWidth="1"/>
    <col min="3588" max="3588" width="2.6640625" style="1" customWidth="1"/>
    <col min="3589" max="3589" width="1.88671875" style="1" customWidth="1"/>
    <col min="3590" max="3590" width="2.6640625" style="1" customWidth="1"/>
    <col min="3591" max="3591" width="2.33203125" style="1" customWidth="1"/>
    <col min="3592" max="3592" width="2.6640625" style="1" customWidth="1"/>
    <col min="3593" max="3593" width="1.77734375" style="1" customWidth="1"/>
    <col min="3594" max="3594" width="2.6640625" style="1" customWidth="1"/>
    <col min="3595" max="3595" width="2.33203125" style="1" customWidth="1"/>
    <col min="3596" max="3596" width="2.6640625" style="1" customWidth="1"/>
    <col min="3597" max="3597" width="1.77734375" style="1" customWidth="1"/>
    <col min="3598" max="3598" width="2.6640625" style="1" customWidth="1"/>
    <col min="3599" max="3599" width="2.33203125" style="1" customWidth="1"/>
    <col min="3600" max="3600" width="2.6640625" style="1" customWidth="1"/>
    <col min="3601" max="3601" width="1.77734375" style="1" customWidth="1"/>
    <col min="3602" max="3602" width="2.6640625" style="1" customWidth="1"/>
    <col min="3603" max="3603" width="4.44140625" style="1" customWidth="1"/>
    <col min="3604" max="3604" width="4.21875" style="1" customWidth="1"/>
    <col min="3605" max="3606" width="4.44140625" style="1" customWidth="1"/>
    <col min="3607" max="3607" width="5" style="1" customWidth="1"/>
    <col min="3608" max="3610" width="5.6640625" style="1" customWidth="1"/>
    <col min="3611" max="3618" width="0" style="1" hidden="1" customWidth="1"/>
    <col min="3619" max="3840" width="9" style="1"/>
    <col min="3841" max="3841" width="4" style="1" customWidth="1"/>
    <col min="3842" max="3842" width="19.44140625" style="1" customWidth="1"/>
    <col min="3843" max="3843" width="2.33203125" style="1" customWidth="1"/>
    <col min="3844" max="3844" width="2.6640625" style="1" customWidth="1"/>
    <col min="3845" max="3845" width="1.88671875" style="1" customWidth="1"/>
    <col min="3846" max="3846" width="2.6640625" style="1" customWidth="1"/>
    <col min="3847" max="3847" width="2.33203125" style="1" customWidth="1"/>
    <col min="3848" max="3848" width="2.6640625" style="1" customWidth="1"/>
    <col min="3849" max="3849" width="1.77734375" style="1" customWidth="1"/>
    <col min="3850" max="3850" width="2.6640625" style="1" customWidth="1"/>
    <col min="3851" max="3851" width="2.33203125" style="1" customWidth="1"/>
    <col min="3852" max="3852" width="2.6640625" style="1" customWidth="1"/>
    <col min="3853" max="3853" width="1.77734375" style="1" customWidth="1"/>
    <col min="3854" max="3854" width="2.6640625" style="1" customWidth="1"/>
    <col min="3855" max="3855" width="2.33203125" style="1" customWidth="1"/>
    <col min="3856" max="3856" width="2.6640625" style="1" customWidth="1"/>
    <col min="3857" max="3857" width="1.77734375" style="1" customWidth="1"/>
    <col min="3858" max="3858" width="2.6640625" style="1" customWidth="1"/>
    <col min="3859" max="3859" width="4.44140625" style="1" customWidth="1"/>
    <col min="3860" max="3860" width="4.21875" style="1" customWidth="1"/>
    <col min="3861" max="3862" width="4.44140625" style="1" customWidth="1"/>
    <col min="3863" max="3863" width="5" style="1" customWidth="1"/>
    <col min="3864" max="3866" width="5.6640625" style="1" customWidth="1"/>
    <col min="3867" max="3874" width="0" style="1" hidden="1" customWidth="1"/>
    <col min="3875" max="4096" width="9" style="1"/>
    <col min="4097" max="4097" width="4" style="1" customWidth="1"/>
    <col min="4098" max="4098" width="19.44140625" style="1" customWidth="1"/>
    <col min="4099" max="4099" width="2.33203125" style="1" customWidth="1"/>
    <col min="4100" max="4100" width="2.6640625" style="1" customWidth="1"/>
    <col min="4101" max="4101" width="1.88671875" style="1" customWidth="1"/>
    <col min="4102" max="4102" width="2.6640625" style="1" customWidth="1"/>
    <col min="4103" max="4103" width="2.33203125" style="1" customWidth="1"/>
    <col min="4104" max="4104" width="2.6640625" style="1" customWidth="1"/>
    <col min="4105" max="4105" width="1.77734375" style="1" customWidth="1"/>
    <col min="4106" max="4106" width="2.6640625" style="1" customWidth="1"/>
    <col min="4107" max="4107" width="2.33203125" style="1" customWidth="1"/>
    <col min="4108" max="4108" width="2.6640625" style="1" customWidth="1"/>
    <col min="4109" max="4109" width="1.77734375" style="1" customWidth="1"/>
    <col min="4110" max="4110" width="2.6640625" style="1" customWidth="1"/>
    <col min="4111" max="4111" width="2.33203125" style="1" customWidth="1"/>
    <col min="4112" max="4112" width="2.6640625" style="1" customWidth="1"/>
    <col min="4113" max="4113" width="1.77734375" style="1" customWidth="1"/>
    <col min="4114" max="4114" width="2.6640625" style="1" customWidth="1"/>
    <col min="4115" max="4115" width="4.44140625" style="1" customWidth="1"/>
    <col min="4116" max="4116" width="4.21875" style="1" customWidth="1"/>
    <col min="4117" max="4118" width="4.44140625" style="1" customWidth="1"/>
    <col min="4119" max="4119" width="5" style="1" customWidth="1"/>
    <col min="4120" max="4122" width="5.6640625" style="1" customWidth="1"/>
    <col min="4123" max="4130" width="0" style="1" hidden="1" customWidth="1"/>
    <col min="4131" max="4352" width="9" style="1"/>
    <col min="4353" max="4353" width="4" style="1" customWidth="1"/>
    <col min="4354" max="4354" width="19.44140625" style="1" customWidth="1"/>
    <col min="4355" max="4355" width="2.33203125" style="1" customWidth="1"/>
    <col min="4356" max="4356" width="2.6640625" style="1" customWidth="1"/>
    <col min="4357" max="4357" width="1.88671875" style="1" customWidth="1"/>
    <col min="4358" max="4358" width="2.6640625" style="1" customWidth="1"/>
    <col min="4359" max="4359" width="2.33203125" style="1" customWidth="1"/>
    <col min="4360" max="4360" width="2.6640625" style="1" customWidth="1"/>
    <col min="4361" max="4361" width="1.77734375" style="1" customWidth="1"/>
    <col min="4362" max="4362" width="2.6640625" style="1" customWidth="1"/>
    <col min="4363" max="4363" width="2.33203125" style="1" customWidth="1"/>
    <col min="4364" max="4364" width="2.6640625" style="1" customWidth="1"/>
    <col min="4365" max="4365" width="1.77734375" style="1" customWidth="1"/>
    <col min="4366" max="4366" width="2.6640625" style="1" customWidth="1"/>
    <col min="4367" max="4367" width="2.33203125" style="1" customWidth="1"/>
    <col min="4368" max="4368" width="2.6640625" style="1" customWidth="1"/>
    <col min="4369" max="4369" width="1.77734375" style="1" customWidth="1"/>
    <col min="4370" max="4370" width="2.6640625" style="1" customWidth="1"/>
    <col min="4371" max="4371" width="4.44140625" style="1" customWidth="1"/>
    <col min="4372" max="4372" width="4.21875" style="1" customWidth="1"/>
    <col min="4373" max="4374" width="4.44140625" style="1" customWidth="1"/>
    <col min="4375" max="4375" width="5" style="1" customWidth="1"/>
    <col min="4376" max="4378" width="5.6640625" style="1" customWidth="1"/>
    <col min="4379" max="4386" width="0" style="1" hidden="1" customWidth="1"/>
    <col min="4387" max="4608" width="9" style="1"/>
    <col min="4609" max="4609" width="4" style="1" customWidth="1"/>
    <col min="4610" max="4610" width="19.44140625" style="1" customWidth="1"/>
    <col min="4611" max="4611" width="2.33203125" style="1" customWidth="1"/>
    <col min="4612" max="4612" width="2.6640625" style="1" customWidth="1"/>
    <col min="4613" max="4613" width="1.88671875" style="1" customWidth="1"/>
    <col min="4614" max="4614" width="2.6640625" style="1" customWidth="1"/>
    <col min="4615" max="4615" width="2.33203125" style="1" customWidth="1"/>
    <col min="4616" max="4616" width="2.6640625" style="1" customWidth="1"/>
    <col min="4617" max="4617" width="1.77734375" style="1" customWidth="1"/>
    <col min="4618" max="4618" width="2.6640625" style="1" customWidth="1"/>
    <col min="4619" max="4619" width="2.33203125" style="1" customWidth="1"/>
    <col min="4620" max="4620" width="2.6640625" style="1" customWidth="1"/>
    <col min="4621" max="4621" width="1.77734375" style="1" customWidth="1"/>
    <col min="4622" max="4622" width="2.6640625" style="1" customWidth="1"/>
    <col min="4623" max="4623" width="2.33203125" style="1" customWidth="1"/>
    <col min="4624" max="4624" width="2.6640625" style="1" customWidth="1"/>
    <col min="4625" max="4625" width="1.77734375" style="1" customWidth="1"/>
    <col min="4626" max="4626" width="2.6640625" style="1" customWidth="1"/>
    <col min="4627" max="4627" width="4.44140625" style="1" customWidth="1"/>
    <col min="4628" max="4628" width="4.21875" style="1" customWidth="1"/>
    <col min="4629" max="4630" width="4.44140625" style="1" customWidth="1"/>
    <col min="4631" max="4631" width="5" style="1" customWidth="1"/>
    <col min="4632" max="4634" width="5.6640625" style="1" customWidth="1"/>
    <col min="4635" max="4642" width="0" style="1" hidden="1" customWidth="1"/>
    <col min="4643" max="4864" width="9" style="1"/>
    <col min="4865" max="4865" width="4" style="1" customWidth="1"/>
    <col min="4866" max="4866" width="19.44140625" style="1" customWidth="1"/>
    <col min="4867" max="4867" width="2.33203125" style="1" customWidth="1"/>
    <col min="4868" max="4868" width="2.6640625" style="1" customWidth="1"/>
    <col min="4869" max="4869" width="1.88671875" style="1" customWidth="1"/>
    <col min="4870" max="4870" width="2.6640625" style="1" customWidth="1"/>
    <col min="4871" max="4871" width="2.33203125" style="1" customWidth="1"/>
    <col min="4872" max="4872" width="2.6640625" style="1" customWidth="1"/>
    <col min="4873" max="4873" width="1.77734375" style="1" customWidth="1"/>
    <col min="4874" max="4874" width="2.6640625" style="1" customWidth="1"/>
    <col min="4875" max="4875" width="2.33203125" style="1" customWidth="1"/>
    <col min="4876" max="4876" width="2.6640625" style="1" customWidth="1"/>
    <col min="4877" max="4877" width="1.77734375" style="1" customWidth="1"/>
    <col min="4878" max="4878" width="2.6640625" style="1" customWidth="1"/>
    <col min="4879" max="4879" width="2.33203125" style="1" customWidth="1"/>
    <col min="4880" max="4880" width="2.6640625" style="1" customWidth="1"/>
    <col min="4881" max="4881" width="1.77734375" style="1" customWidth="1"/>
    <col min="4882" max="4882" width="2.6640625" style="1" customWidth="1"/>
    <col min="4883" max="4883" width="4.44140625" style="1" customWidth="1"/>
    <col min="4884" max="4884" width="4.21875" style="1" customWidth="1"/>
    <col min="4885" max="4886" width="4.44140625" style="1" customWidth="1"/>
    <col min="4887" max="4887" width="5" style="1" customWidth="1"/>
    <col min="4888" max="4890" width="5.6640625" style="1" customWidth="1"/>
    <col min="4891" max="4898" width="0" style="1" hidden="1" customWidth="1"/>
    <col min="4899" max="5120" width="9" style="1"/>
    <col min="5121" max="5121" width="4" style="1" customWidth="1"/>
    <col min="5122" max="5122" width="19.44140625" style="1" customWidth="1"/>
    <col min="5123" max="5123" width="2.33203125" style="1" customWidth="1"/>
    <col min="5124" max="5124" width="2.6640625" style="1" customWidth="1"/>
    <col min="5125" max="5125" width="1.88671875" style="1" customWidth="1"/>
    <col min="5126" max="5126" width="2.6640625" style="1" customWidth="1"/>
    <col min="5127" max="5127" width="2.33203125" style="1" customWidth="1"/>
    <col min="5128" max="5128" width="2.6640625" style="1" customWidth="1"/>
    <col min="5129" max="5129" width="1.77734375" style="1" customWidth="1"/>
    <col min="5130" max="5130" width="2.6640625" style="1" customWidth="1"/>
    <col min="5131" max="5131" width="2.33203125" style="1" customWidth="1"/>
    <col min="5132" max="5132" width="2.6640625" style="1" customWidth="1"/>
    <col min="5133" max="5133" width="1.77734375" style="1" customWidth="1"/>
    <col min="5134" max="5134" width="2.6640625" style="1" customWidth="1"/>
    <col min="5135" max="5135" width="2.33203125" style="1" customWidth="1"/>
    <col min="5136" max="5136" width="2.6640625" style="1" customWidth="1"/>
    <col min="5137" max="5137" width="1.77734375" style="1" customWidth="1"/>
    <col min="5138" max="5138" width="2.6640625" style="1" customWidth="1"/>
    <col min="5139" max="5139" width="4.44140625" style="1" customWidth="1"/>
    <col min="5140" max="5140" width="4.21875" style="1" customWidth="1"/>
    <col min="5141" max="5142" width="4.44140625" style="1" customWidth="1"/>
    <col min="5143" max="5143" width="5" style="1" customWidth="1"/>
    <col min="5144" max="5146" width="5.6640625" style="1" customWidth="1"/>
    <col min="5147" max="5154" width="0" style="1" hidden="1" customWidth="1"/>
    <col min="5155" max="5376" width="9" style="1"/>
    <col min="5377" max="5377" width="4" style="1" customWidth="1"/>
    <col min="5378" max="5378" width="19.44140625" style="1" customWidth="1"/>
    <col min="5379" max="5379" width="2.33203125" style="1" customWidth="1"/>
    <col min="5380" max="5380" width="2.6640625" style="1" customWidth="1"/>
    <col min="5381" max="5381" width="1.88671875" style="1" customWidth="1"/>
    <col min="5382" max="5382" width="2.6640625" style="1" customWidth="1"/>
    <col min="5383" max="5383" width="2.33203125" style="1" customWidth="1"/>
    <col min="5384" max="5384" width="2.6640625" style="1" customWidth="1"/>
    <col min="5385" max="5385" width="1.77734375" style="1" customWidth="1"/>
    <col min="5386" max="5386" width="2.6640625" style="1" customWidth="1"/>
    <col min="5387" max="5387" width="2.33203125" style="1" customWidth="1"/>
    <col min="5388" max="5388" width="2.6640625" style="1" customWidth="1"/>
    <col min="5389" max="5389" width="1.77734375" style="1" customWidth="1"/>
    <col min="5390" max="5390" width="2.6640625" style="1" customWidth="1"/>
    <col min="5391" max="5391" width="2.33203125" style="1" customWidth="1"/>
    <col min="5392" max="5392" width="2.6640625" style="1" customWidth="1"/>
    <col min="5393" max="5393" width="1.77734375" style="1" customWidth="1"/>
    <col min="5394" max="5394" width="2.6640625" style="1" customWidth="1"/>
    <col min="5395" max="5395" width="4.44140625" style="1" customWidth="1"/>
    <col min="5396" max="5396" width="4.21875" style="1" customWidth="1"/>
    <col min="5397" max="5398" width="4.44140625" style="1" customWidth="1"/>
    <col min="5399" max="5399" width="5" style="1" customWidth="1"/>
    <col min="5400" max="5402" width="5.6640625" style="1" customWidth="1"/>
    <col min="5403" max="5410" width="0" style="1" hidden="1" customWidth="1"/>
    <col min="5411" max="5632" width="9" style="1"/>
    <col min="5633" max="5633" width="4" style="1" customWidth="1"/>
    <col min="5634" max="5634" width="19.44140625" style="1" customWidth="1"/>
    <col min="5635" max="5635" width="2.33203125" style="1" customWidth="1"/>
    <col min="5636" max="5636" width="2.6640625" style="1" customWidth="1"/>
    <col min="5637" max="5637" width="1.88671875" style="1" customWidth="1"/>
    <col min="5638" max="5638" width="2.6640625" style="1" customWidth="1"/>
    <col min="5639" max="5639" width="2.33203125" style="1" customWidth="1"/>
    <col min="5640" max="5640" width="2.6640625" style="1" customWidth="1"/>
    <col min="5641" max="5641" width="1.77734375" style="1" customWidth="1"/>
    <col min="5642" max="5642" width="2.6640625" style="1" customWidth="1"/>
    <col min="5643" max="5643" width="2.33203125" style="1" customWidth="1"/>
    <col min="5644" max="5644" width="2.6640625" style="1" customWidth="1"/>
    <col min="5645" max="5645" width="1.77734375" style="1" customWidth="1"/>
    <col min="5646" max="5646" width="2.6640625" style="1" customWidth="1"/>
    <col min="5647" max="5647" width="2.33203125" style="1" customWidth="1"/>
    <col min="5648" max="5648" width="2.6640625" style="1" customWidth="1"/>
    <col min="5649" max="5649" width="1.77734375" style="1" customWidth="1"/>
    <col min="5650" max="5650" width="2.6640625" style="1" customWidth="1"/>
    <col min="5651" max="5651" width="4.44140625" style="1" customWidth="1"/>
    <col min="5652" max="5652" width="4.21875" style="1" customWidth="1"/>
    <col min="5653" max="5654" width="4.44140625" style="1" customWidth="1"/>
    <col min="5655" max="5655" width="5" style="1" customWidth="1"/>
    <col min="5656" max="5658" width="5.6640625" style="1" customWidth="1"/>
    <col min="5659" max="5666" width="0" style="1" hidden="1" customWidth="1"/>
    <col min="5667" max="5888" width="9" style="1"/>
    <col min="5889" max="5889" width="4" style="1" customWidth="1"/>
    <col min="5890" max="5890" width="19.44140625" style="1" customWidth="1"/>
    <col min="5891" max="5891" width="2.33203125" style="1" customWidth="1"/>
    <col min="5892" max="5892" width="2.6640625" style="1" customWidth="1"/>
    <col min="5893" max="5893" width="1.88671875" style="1" customWidth="1"/>
    <col min="5894" max="5894" width="2.6640625" style="1" customWidth="1"/>
    <col min="5895" max="5895" width="2.33203125" style="1" customWidth="1"/>
    <col min="5896" max="5896" width="2.6640625" style="1" customWidth="1"/>
    <col min="5897" max="5897" width="1.77734375" style="1" customWidth="1"/>
    <col min="5898" max="5898" width="2.6640625" style="1" customWidth="1"/>
    <col min="5899" max="5899" width="2.33203125" style="1" customWidth="1"/>
    <col min="5900" max="5900" width="2.6640625" style="1" customWidth="1"/>
    <col min="5901" max="5901" width="1.77734375" style="1" customWidth="1"/>
    <col min="5902" max="5902" width="2.6640625" style="1" customWidth="1"/>
    <col min="5903" max="5903" width="2.33203125" style="1" customWidth="1"/>
    <col min="5904" max="5904" width="2.6640625" style="1" customWidth="1"/>
    <col min="5905" max="5905" width="1.77734375" style="1" customWidth="1"/>
    <col min="5906" max="5906" width="2.6640625" style="1" customWidth="1"/>
    <col min="5907" max="5907" width="4.44140625" style="1" customWidth="1"/>
    <col min="5908" max="5908" width="4.21875" style="1" customWidth="1"/>
    <col min="5909" max="5910" width="4.44140625" style="1" customWidth="1"/>
    <col min="5911" max="5911" width="5" style="1" customWidth="1"/>
    <col min="5912" max="5914" width="5.6640625" style="1" customWidth="1"/>
    <col min="5915" max="5922" width="0" style="1" hidden="1" customWidth="1"/>
    <col min="5923" max="6144" width="9" style="1"/>
    <col min="6145" max="6145" width="4" style="1" customWidth="1"/>
    <col min="6146" max="6146" width="19.44140625" style="1" customWidth="1"/>
    <col min="6147" max="6147" width="2.33203125" style="1" customWidth="1"/>
    <col min="6148" max="6148" width="2.6640625" style="1" customWidth="1"/>
    <col min="6149" max="6149" width="1.88671875" style="1" customWidth="1"/>
    <col min="6150" max="6150" width="2.6640625" style="1" customWidth="1"/>
    <col min="6151" max="6151" width="2.33203125" style="1" customWidth="1"/>
    <col min="6152" max="6152" width="2.6640625" style="1" customWidth="1"/>
    <col min="6153" max="6153" width="1.77734375" style="1" customWidth="1"/>
    <col min="6154" max="6154" width="2.6640625" style="1" customWidth="1"/>
    <col min="6155" max="6155" width="2.33203125" style="1" customWidth="1"/>
    <col min="6156" max="6156" width="2.6640625" style="1" customWidth="1"/>
    <col min="6157" max="6157" width="1.77734375" style="1" customWidth="1"/>
    <col min="6158" max="6158" width="2.6640625" style="1" customWidth="1"/>
    <col min="6159" max="6159" width="2.33203125" style="1" customWidth="1"/>
    <col min="6160" max="6160" width="2.6640625" style="1" customWidth="1"/>
    <col min="6161" max="6161" width="1.77734375" style="1" customWidth="1"/>
    <col min="6162" max="6162" width="2.6640625" style="1" customWidth="1"/>
    <col min="6163" max="6163" width="4.44140625" style="1" customWidth="1"/>
    <col min="6164" max="6164" width="4.21875" style="1" customWidth="1"/>
    <col min="6165" max="6166" width="4.44140625" style="1" customWidth="1"/>
    <col min="6167" max="6167" width="5" style="1" customWidth="1"/>
    <col min="6168" max="6170" width="5.6640625" style="1" customWidth="1"/>
    <col min="6171" max="6178" width="0" style="1" hidden="1" customWidth="1"/>
    <col min="6179" max="6400" width="9" style="1"/>
    <col min="6401" max="6401" width="4" style="1" customWidth="1"/>
    <col min="6402" max="6402" width="19.44140625" style="1" customWidth="1"/>
    <col min="6403" max="6403" width="2.33203125" style="1" customWidth="1"/>
    <col min="6404" max="6404" width="2.6640625" style="1" customWidth="1"/>
    <col min="6405" max="6405" width="1.88671875" style="1" customWidth="1"/>
    <col min="6406" max="6406" width="2.6640625" style="1" customWidth="1"/>
    <col min="6407" max="6407" width="2.33203125" style="1" customWidth="1"/>
    <col min="6408" max="6408" width="2.6640625" style="1" customWidth="1"/>
    <col min="6409" max="6409" width="1.77734375" style="1" customWidth="1"/>
    <col min="6410" max="6410" width="2.6640625" style="1" customWidth="1"/>
    <col min="6411" max="6411" width="2.33203125" style="1" customWidth="1"/>
    <col min="6412" max="6412" width="2.6640625" style="1" customWidth="1"/>
    <col min="6413" max="6413" width="1.77734375" style="1" customWidth="1"/>
    <col min="6414" max="6414" width="2.6640625" style="1" customWidth="1"/>
    <col min="6415" max="6415" width="2.33203125" style="1" customWidth="1"/>
    <col min="6416" max="6416" width="2.6640625" style="1" customWidth="1"/>
    <col min="6417" max="6417" width="1.77734375" style="1" customWidth="1"/>
    <col min="6418" max="6418" width="2.6640625" style="1" customWidth="1"/>
    <col min="6419" max="6419" width="4.44140625" style="1" customWidth="1"/>
    <col min="6420" max="6420" width="4.21875" style="1" customWidth="1"/>
    <col min="6421" max="6422" width="4.44140625" style="1" customWidth="1"/>
    <col min="6423" max="6423" width="5" style="1" customWidth="1"/>
    <col min="6424" max="6426" width="5.6640625" style="1" customWidth="1"/>
    <col min="6427" max="6434" width="0" style="1" hidden="1" customWidth="1"/>
    <col min="6435" max="6656" width="9" style="1"/>
    <col min="6657" max="6657" width="4" style="1" customWidth="1"/>
    <col min="6658" max="6658" width="19.44140625" style="1" customWidth="1"/>
    <col min="6659" max="6659" width="2.33203125" style="1" customWidth="1"/>
    <col min="6660" max="6660" width="2.6640625" style="1" customWidth="1"/>
    <col min="6661" max="6661" width="1.88671875" style="1" customWidth="1"/>
    <col min="6662" max="6662" width="2.6640625" style="1" customWidth="1"/>
    <col min="6663" max="6663" width="2.33203125" style="1" customWidth="1"/>
    <col min="6664" max="6664" width="2.6640625" style="1" customWidth="1"/>
    <col min="6665" max="6665" width="1.77734375" style="1" customWidth="1"/>
    <col min="6666" max="6666" width="2.6640625" style="1" customWidth="1"/>
    <col min="6667" max="6667" width="2.33203125" style="1" customWidth="1"/>
    <col min="6668" max="6668" width="2.6640625" style="1" customWidth="1"/>
    <col min="6669" max="6669" width="1.77734375" style="1" customWidth="1"/>
    <col min="6670" max="6670" width="2.6640625" style="1" customWidth="1"/>
    <col min="6671" max="6671" width="2.33203125" style="1" customWidth="1"/>
    <col min="6672" max="6672" width="2.6640625" style="1" customWidth="1"/>
    <col min="6673" max="6673" width="1.77734375" style="1" customWidth="1"/>
    <col min="6674" max="6674" width="2.6640625" style="1" customWidth="1"/>
    <col min="6675" max="6675" width="4.44140625" style="1" customWidth="1"/>
    <col min="6676" max="6676" width="4.21875" style="1" customWidth="1"/>
    <col min="6677" max="6678" width="4.44140625" style="1" customWidth="1"/>
    <col min="6679" max="6679" width="5" style="1" customWidth="1"/>
    <col min="6680" max="6682" width="5.6640625" style="1" customWidth="1"/>
    <col min="6683" max="6690" width="0" style="1" hidden="1" customWidth="1"/>
    <col min="6691" max="6912" width="9" style="1"/>
    <col min="6913" max="6913" width="4" style="1" customWidth="1"/>
    <col min="6914" max="6914" width="19.44140625" style="1" customWidth="1"/>
    <col min="6915" max="6915" width="2.33203125" style="1" customWidth="1"/>
    <col min="6916" max="6916" width="2.6640625" style="1" customWidth="1"/>
    <col min="6917" max="6917" width="1.88671875" style="1" customWidth="1"/>
    <col min="6918" max="6918" width="2.6640625" style="1" customWidth="1"/>
    <col min="6919" max="6919" width="2.33203125" style="1" customWidth="1"/>
    <col min="6920" max="6920" width="2.6640625" style="1" customWidth="1"/>
    <col min="6921" max="6921" width="1.77734375" style="1" customWidth="1"/>
    <col min="6922" max="6922" width="2.6640625" style="1" customWidth="1"/>
    <col min="6923" max="6923" width="2.33203125" style="1" customWidth="1"/>
    <col min="6924" max="6924" width="2.6640625" style="1" customWidth="1"/>
    <col min="6925" max="6925" width="1.77734375" style="1" customWidth="1"/>
    <col min="6926" max="6926" width="2.6640625" style="1" customWidth="1"/>
    <col min="6927" max="6927" width="2.33203125" style="1" customWidth="1"/>
    <col min="6928" max="6928" width="2.6640625" style="1" customWidth="1"/>
    <col min="6929" max="6929" width="1.77734375" style="1" customWidth="1"/>
    <col min="6930" max="6930" width="2.6640625" style="1" customWidth="1"/>
    <col min="6931" max="6931" width="4.44140625" style="1" customWidth="1"/>
    <col min="6932" max="6932" width="4.21875" style="1" customWidth="1"/>
    <col min="6933" max="6934" width="4.44140625" style="1" customWidth="1"/>
    <col min="6935" max="6935" width="5" style="1" customWidth="1"/>
    <col min="6936" max="6938" width="5.6640625" style="1" customWidth="1"/>
    <col min="6939" max="6946" width="0" style="1" hidden="1" customWidth="1"/>
    <col min="6947" max="7168" width="9" style="1"/>
    <col min="7169" max="7169" width="4" style="1" customWidth="1"/>
    <col min="7170" max="7170" width="19.44140625" style="1" customWidth="1"/>
    <col min="7171" max="7171" width="2.33203125" style="1" customWidth="1"/>
    <col min="7172" max="7172" width="2.6640625" style="1" customWidth="1"/>
    <col min="7173" max="7173" width="1.88671875" style="1" customWidth="1"/>
    <col min="7174" max="7174" width="2.6640625" style="1" customWidth="1"/>
    <col min="7175" max="7175" width="2.33203125" style="1" customWidth="1"/>
    <col min="7176" max="7176" width="2.6640625" style="1" customWidth="1"/>
    <col min="7177" max="7177" width="1.77734375" style="1" customWidth="1"/>
    <col min="7178" max="7178" width="2.6640625" style="1" customWidth="1"/>
    <col min="7179" max="7179" width="2.33203125" style="1" customWidth="1"/>
    <col min="7180" max="7180" width="2.6640625" style="1" customWidth="1"/>
    <col min="7181" max="7181" width="1.77734375" style="1" customWidth="1"/>
    <col min="7182" max="7182" width="2.6640625" style="1" customWidth="1"/>
    <col min="7183" max="7183" width="2.33203125" style="1" customWidth="1"/>
    <col min="7184" max="7184" width="2.6640625" style="1" customWidth="1"/>
    <col min="7185" max="7185" width="1.77734375" style="1" customWidth="1"/>
    <col min="7186" max="7186" width="2.6640625" style="1" customWidth="1"/>
    <col min="7187" max="7187" width="4.44140625" style="1" customWidth="1"/>
    <col min="7188" max="7188" width="4.21875" style="1" customWidth="1"/>
    <col min="7189" max="7190" width="4.44140625" style="1" customWidth="1"/>
    <col min="7191" max="7191" width="5" style="1" customWidth="1"/>
    <col min="7192" max="7194" width="5.6640625" style="1" customWidth="1"/>
    <col min="7195" max="7202" width="0" style="1" hidden="1" customWidth="1"/>
    <col min="7203" max="7424" width="9" style="1"/>
    <col min="7425" max="7425" width="4" style="1" customWidth="1"/>
    <col min="7426" max="7426" width="19.44140625" style="1" customWidth="1"/>
    <col min="7427" max="7427" width="2.33203125" style="1" customWidth="1"/>
    <col min="7428" max="7428" width="2.6640625" style="1" customWidth="1"/>
    <col min="7429" max="7429" width="1.88671875" style="1" customWidth="1"/>
    <col min="7430" max="7430" width="2.6640625" style="1" customWidth="1"/>
    <col min="7431" max="7431" width="2.33203125" style="1" customWidth="1"/>
    <col min="7432" max="7432" width="2.6640625" style="1" customWidth="1"/>
    <col min="7433" max="7433" width="1.77734375" style="1" customWidth="1"/>
    <col min="7434" max="7434" width="2.6640625" style="1" customWidth="1"/>
    <col min="7435" max="7435" width="2.33203125" style="1" customWidth="1"/>
    <col min="7436" max="7436" width="2.6640625" style="1" customWidth="1"/>
    <col min="7437" max="7437" width="1.77734375" style="1" customWidth="1"/>
    <col min="7438" max="7438" width="2.6640625" style="1" customWidth="1"/>
    <col min="7439" max="7439" width="2.33203125" style="1" customWidth="1"/>
    <col min="7440" max="7440" width="2.6640625" style="1" customWidth="1"/>
    <col min="7441" max="7441" width="1.77734375" style="1" customWidth="1"/>
    <col min="7442" max="7442" width="2.6640625" style="1" customWidth="1"/>
    <col min="7443" max="7443" width="4.44140625" style="1" customWidth="1"/>
    <col min="7444" max="7444" width="4.21875" style="1" customWidth="1"/>
    <col min="7445" max="7446" width="4.44140625" style="1" customWidth="1"/>
    <col min="7447" max="7447" width="5" style="1" customWidth="1"/>
    <col min="7448" max="7450" width="5.6640625" style="1" customWidth="1"/>
    <col min="7451" max="7458" width="0" style="1" hidden="1" customWidth="1"/>
    <col min="7459" max="7680" width="9" style="1"/>
    <col min="7681" max="7681" width="4" style="1" customWidth="1"/>
    <col min="7682" max="7682" width="19.44140625" style="1" customWidth="1"/>
    <col min="7683" max="7683" width="2.33203125" style="1" customWidth="1"/>
    <col min="7684" max="7684" width="2.6640625" style="1" customWidth="1"/>
    <col min="7685" max="7685" width="1.88671875" style="1" customWidth="1"/>
    <col min="7686" max="7686" width="2.6640625" style="1" customWidth="1"/>
    <col min="7687" max="7687" width="2.33203125" style="1" customWidth="1"/>
    <col min="7688" max="7688" width="2.6640625" style="1" customWidth="1"/>
    <col min="7689" max="7689" width="1.77734375" style="1" customWidth="1"/>
    <col min="7690" max="7690" width="2.6640625" style="1" customWidth="1"/>
    <col min="7691" max="7691" width="2.33203125" style="1" customWidth="1"/>
    <col min="7692" max="7692" width="2.6640625" style="1" customWidth="1"/>
    <col min="7693" max="7693" width="1.77734375" style="1" customWidth="1"/>
    <col min="7694" max="7694" width="2.6640625" style="1" customWidth="1"/>
    <col min="7695" max="7695" width="2.33203125" style="1" customWidth="1"/>
    <col min="7696" max="7696" width="2.6640625" style="1" customWidth="1"/>
    <col min="7697" max="7697" width="1.77734375" style="1" customWidth="1"/>
    <col min="7698" max="7698" width="2.6640625" style="1" customWidth="1"/>
    <col min="7699" max="7699" width="4.44140625" style="1" customWidth="1"/>
    <col min="7700" max="7700" width="4.21875" style="1" customWidth="1"/>
    <col min="7701" max="7702" width="4.44140625" style="1" customWidth="1"/>
    <col min="7703" max="7703" width="5" style="1" customWidth="1"/>
    <col min="7704" max="7706" width="5.6640625" style="1" customWidth="1"/>
    <col min="7707" max="7714" width="0" style="1" hidden="1" customWidth="1"/>
    <col min="7715" max="7936" width="9" style="1"/>
    <col min="7937" max="7937" width="4" style="1" customWidth="1"/>
    <col min="7938" max="7938" width="19.44140625" style="1" customWidth="1"/>
    <col min="7939" max="7939" width="2.33203125" style="1" customWidth="1"/>
    <col min="7940" max="7940" width="2.6640625" style="1" customWidth="1"/>
    <col min="7941" max="7941" width="1.88671875" style="1" customWidth="1"/>
    <col min="7942" max="7942" width="2.6640625" style="1" customWidth="1"/>
    <col min="7943" max="7943" width="2.33203125" style="1" customWidth="1"/>
    <col min="7944" max="7944" width="2.6640625" style="1" customWidth="1"/>
    <col min="7945" max="7945" width="1.77734375" style="1" customWidth="1"/>
    <col min="7946" max="7946" width="2.6640625" style="1" customWidth="1"/>
    <col min="7947" max="7947" width="2.33203125" style="1" customWidth="1"/>
    <col min="7948" max="7948" width="2.6640625" style="1" customWidth="1"/>
    <col min="7949" max="7949" width="1.77734375" style="1" customWidth="1"/>
    <col min="7950" max="7950" width="2.6640625" style="1" customWidth="1"/>
    <col min="7951" max="7951" width="2.33203125" style="1" customWidth="1"/>
    <col min="7952" max="7952" width="2.6640625" style="1" customWidth="1"/>
    <col min="7953" max="7953" width="1.77734375" style="1" customWidth="1"/>
    <col min="7954" max="7954" width="2.6640625" style="1" customWidth="1"/>
    <col min="7955" max="7955" width="4.44140625" style="1" customWidth="1"/>
    <col min="7956" max="7956" width="4.21875" style="1" customWidth="1"/>
    <col min="7957" max="7958" width="4.44140625" style="1" customWidth="1"/>
    <col min="7959" max="7959" width="5" style="1" customWidth="1"/>
    <col min="7960" max="7962" width="5.6640625" style="1" customWidth="1"/>
    <col min="7963" max="7970" width="0" style="1" hidden="1" customWidth="1"/>
    <col min="7971" max="8192" width="9" style="1"/>
    <col min="8193" max="8193" width="4" style="1" customWidth="1"/>
    <col min="8194" max="8194" width="19.44140625" style="1" customWidth="1"/>
    <col min="8195" max="8195" width="2.33203125" style="1" customWidth="1"/>
    <col min="8196" max="8196" width="2.6640625" style="1" customWidth="1"/>
    <col min="8197" max="8197" width="1.88671875" style="1" customWidth="1"/>
    <col min="8198" max="8198" width="2.6640625" style="1" customWidth="1"/>
    <col min="8199" max="8199" width="2.33203125" style="1" customWidth="1"/>
    <col min="8200" max="8200" width="2.6640625" style="1" customWidth="1"/>
    <col min="8201" max="8201" width="1.77734375" style="1" customWidth="1"/>
    <col min="8202" max="8202" width="2.6640625" style="1" customWidth="1"/>
    <col min="8203" max="8203" width="2.33203125" style="1" customWidth="1"/>
    <col min="8204" max="8204" width="2.6640625" style="1" customWidth="1"/>
    <col min="8205" max="8205" width="1.77734375" style="1" customWidth="1"/>
    <col min="8206" max="8206" width="2.6640625" style="1" customWidth="1"/>
    <col min="8207" max="8207" width="2.33203125" style="1" customWidth="1"/>
    <col min="8208" max="8208" width="2.6640625" style="1" customWidth="1"/>
    <col min="8209" max="8209" width="1.77734375" style="1" customWidth="1"/>
    <col min="8210" max="8210" width="2.6640625" style="1" customWidth="1"/>
    <col min="8211" max="8211" width="4.44140625" style="1" customWidth="1"/>
    <col min="8212" max="8212" width="4.21875" style="1" customWidth="1"/>
    <col min="8213" max="8214" width="4.44140625" style="1" customWidth="1"/>
    <col min="8215" max="8215" width="5" style="1" customWidth="1"/>
    <col min="8216" max="8218" width="5.6640625" style="1" customWidth="1"/>
    <col min="8219" max="8226" width="0" style="1" hidden="1" customWidth="1"/>
    <col min="8227" max="8448" width="9" style="1"/>
    <col min="8449" max="8449" width="4" style="1" customWidth="1"/>
    <col min="8450" max="8450" width="19.44140625" style="1" customWidth="1"/>
    <col min="8451" max="8451" width="2.33203125" style="1" customWidth="1"/>
    <col min="8452" max="8452" width="2.6640625" style="1" customWidth="1"/>
    <col min="8453" max="8453" width="1.88671875" style="1" customWidth="1"/>
    <col min="8454" max="8454" width="2.6640625" style="1" customWidth="1"/>
    <col min="8455" max="8455" width="2.33203125" style="1" customWidth="1"/>
    <col min="8456" max="8456" width="2.6640625" style="1" customWidth="1"/>
    <col min="8457" max="8457" width="1.77734375" style="1" customWidth="1"/>
    <col min="8458" max="8458" width="2.6640625" style="1" customWidth="1"/>
    <col min="8459" max="8459" width="2.33203125" style="1" customWidth="1"/>
    <col min="8460" max="8460" width="2.6640625" style="1" customWidth="1"/>
    <col min="8461" max="8461" width="1.77734375" style="1" customWidth="1"/>
    <col min="8462" max="8462" width="2.6640625" style="1" customWidth="1"/>
    <col min="8463" max="8463" width="2.33203125" style="1" customWidth="1"/>
    <col min="8464" max="8464" width="2.6640625" style="1" customWidth="1"/>
    <col min="8465" max="8465" width="1.77734375" style="1" customWidth="1"/>
    <col min="8466" max="8466" width="2.6640625" style="1" customWidth="1"/>
    <col min="8467" max="8467" width="4.44140625" style="1" customWidth="1"/>
    <col min="8468" max="8468" width="4.21875" style="1" customWidth="1"/>
    <col min="8469" max="8470" width="4.44140625" style="1" customWidth="1"/>
    <col min="8471" max="8471" width="5" style="1" customWidth="1"/>
    <col min="8472" max="8474" width="5.6640625" style="1" customWidth="1"/>
    <col min="8475" max="8482" width="0" style="1" hidden="1" customWidth="1"/>
    <col min="8483" max="8704" width="9" style="1"/>
    <col min="8705" max="8705" width="4" style="1" customWidth="1"/>
    <col min="8706" max="8706" width="19.44140625" style="1" customWidth="1"/>
    <col min="8707" max="8707" width="2.33203125" style="1" customWidth="1"/>
    <col min="8708" max="8708" width="2.6640625" style="1" customWidth="1"/>
    <col min="8709" max="8709" width="1.88671875" style="1" customWidth="1"/>
    <col min="8710" max="8710" width="2.6640625" style="1" customWidth="1"/>
    <col min="8711" max="8711" width="2.33203125" style="1" customWidth="1"/>
    <col min="8712" max="8712" width="2.6640625" style="1" customWidth="1"/>
    <col min="8713" max="8713" width="1.77734375" style="1" customWidth="1"/>
    <col min="8714" max="8714" width="2.6640625" style="1" customWidth="1"/>
    <col min="8715" max="8715" width="2.33203125" style="1" customWidth="1"/>
    <col min="8716" max="8716" width="2.6640625" style="1" customWidth="1"/>
    <col min="8717" max="8717" width="1.77734375" style="1" customWidth="1"/>
    <col min="8718" max="8718" width="2.6640625" style="1" customWidth="1"/>
    <col min="8719" max="8719" width="2.33203125" style="1" customWidth="1"/>
    <col min="8720" max="8720" width="2.6640625" style="1" customWidth="1"/>
    <col min="8721" max="8721" width="1.77734375" style="1" customWidth="1"/>
    <col min="8722" max="8722" width="2.6640625" style="1" customWidth="1"/>
    <col min="8723" max="8723" width="4.44140625" style="1" customWidth="1"/>
    <col min="8724" max="8724" width="4.21875" style="1" customWidth="1"/>
    <col min="8725" max="8726" width="4.44140625" style="1" customWidth="1"/>
    <col min="8727" max="8727" width="5" style="1" customWidth="1"/>
    <col min="8728" max="8730" width="5.6640625" style="1" customWidth="1"/>
    <col min="8731" max="8738" width="0" style="1" hidden="1" customWidth="1"/>
    <col min="8739" max="8960" width="9" style="1"/>
    <col min="8961" max="8961" width="4" style="1" customWidth="1"/>
    <col min="8962" max="8962" width="19.44140625" style="1" customWidth="1"/>
    <col min="8963" max="8963" width="2.33203125" style="1" customWidth="1"/>
    <col min="8964" max="8964" width="2.6640625" style="1" customWidth="1"/>
    <col min="8965" max="8965" width="1.88671875" style="1" customWidth="1"/>
    <col min="8966" max="8966" width="2.6640625" style="1" customWidth="1"/>
    <col min="8967" max="8967" width="2.33203125" style="1" customWidth="1"/>
    <col min="8968" max="8968" width="2.6640625" style="1" customWidth="1"/>
    <col min="8969" max="8969" width="1.77734375" style="1" customWidth="1"/>
    <col min="8970" max="8970" width="2.6640625" style="1" customWidth="1"/>
    <col min="8971" max="8971" width="2.33203125" style="1" customWidth="1"/>
    <col min="8972" max="8972" width="2.6640625" style="1" customWidth="1"/>
    <col min="8973" max="8973" width="1.77734375" style="1" customWidth="1"/>
    <col min="8974" max="8974" width="2.6640625" style="1" customWidth="1"/>
    <col min="8975" max="8975" width="2.33203125" style="1" customWidth="1"/>
    <col min="8976" max="8976" width="2.6640625" style="1" customWidth="1"/>
    <col min="8977" max="8977" width="1.77734375" style="1" customWidth="1"/>
    <col min="8978" max="8978" width="2.6640625" style="1" customWidth="1"/>
    <col min="8979" max="8979" width="4.44140625" style="1" customWidth="1"/>
    <col min="8980" max="8980" width="4.21875" style="1" customWidth="1"/>
    <col min="8981" max="8982" width="4.44140625" style="1" customWidth="1"/>
    <col min="8983" max="8983" width="5" style="1" customWidth="1"/>
    <col min="8984" max="8986" width="5.6640625" style="1" customWidth="1"/>
    <col min="8987" max="8994" width="0" style="1" hidden="1" customWidth="1"/>
    <col min="8995" max="9216" width="9" style="1"/>
    <col min="9217" max="9217" width="4" style="1" customWidth="1"/>
    <col min="9218" max="9218" width="19.44140625" style="1" customWidth="1"/>
    <col min="9219" max="9219" width="2.33203125" style="1" customWidth="1"/>
    <col min="9220" max="9220" width="2.6640625" style="1" customWidth="1"/>
    <col min="9221" max="9221" width="1.88671875" style="1" customWidth="1"/>
    <col min="9222" max="9222" width="2.6640625" style="1" customWidth="1"/>
    <col min="9223" max="9223" width="2.33203125" style="1" customWidth="1"/>
    <col min="9224" max="9224" width="2.6640625" style="1" customWidth="1"/>
    <col min="9225" max="9225" width="1.77734375" style="1" customWidth="1"/>
    <col min="9226" max="9226" width="2.6640625" style="1" customWidth="1"/>
    <col min="9227" max="9227" width="2.33203125" style="1" customWidth="1"/>
    <col min="9228" max="9228" width="2.6640625" style="1" customWidth="1"/>
    <col min="9229" max="9229" width="1.77734375" style="1" customWidth="1"/>
    <col min="9230" max="9230" width="2.6640625" style="1" customWidth="1"/>
    <col min="9231" max="9231" width="2.33203125" style="1" customWidth="1"/>
    <col min="9232" max="9232" width="2.6640625" style="1" customWidth="1"/>
    <col min="9233" max="9233" width="1.77734375" style="1" customWidth="1"/>
    <col min="9234" max="9234" width="2.6640625" style="1" customWidth="1"/>
    <col min="9235" max="9235" width="4.44140625" style="1" customWidth="1"/>
    <col min="9236" max="9236" width="4.21875" style="1" customWidth="1"/>
    <col min="9237" max="9238" width="4.44140625" style="1" customWidth="1"/>
    <col min="9239" max="9239" width="5" style="1" customWidth="1"/>
    <col min="9240" max="9242" width="5.6640625" style="1" customWidth="1"/>
    <col min="9243" max="9250" width="0" style="1" hidden="1" customWidth="1"/>
    <col min="9251" max="9472" width="9" style="1"/>
    <col min="9473" max="9473" width="4" style="1" customWidth="1"/>
    <col min="9474" max="9474" width="19.44140625" style="1" customWidth="1"/>
    <col min="9475" max="9475" width="2.33203125" style="1" customWidth="1"/>
    <col min="9476" max="9476" width="2.6640625" style="1" customWidth="1"/>
    <col min="9477" max="9477" width="1.88671875" style="1" customWidth="1"/>
    <col min="9478" max="9478" width="2.6640625" style="1" customWidth="1"/>
    <col min="9479" max="9479" width="2.33203125" style="1" customWidth="1"/>
    <col min="9480" max="9480" width="2.6640625" style="1" customWidth="1"/>
    <col min="9481" max="9481" width="1.77734375" style="1" customWidth="1"/>
    <col min="9482" max="9482" width="2.6640625" style="1" customWidth="1"/>
    <col min="9483" max="9483" width="2.33203125" style="1" customWidth="1"/>
    <col min="9484" max="9484" width="2.6640625" style="1" customWidth="1"/>
    <col min="9485" max="9485" width="1.77734375" style="1" customWidth="1"/>
    <col min="9486" max="9486" width="2.6640625" style="1" customWidth="1"/>
    <col min="9487" max="9487" width="2.33203125" style="1" customWidth="1"/>
    <col min="9488" max="9488" width="2.6640625" style="1" customWidth="1"/>
    <col min="9489" max="9489" width="1.77734375" style="1" customWidth="1"/>
    <col min="9490" max="9490" width="2.6640625" style="1" customWidth="1"/>
    <col min="9491" max="9491" width="4.44140625" style="1" customWidth="1"/>
    <col min="9492" max="9492" width="4.21875" style="1" customWidth="1"/>
    <col min="9493" max="9494" width="4.44140625" style="1" customWidth="1"/>
    <col min="9495" max="9495" width="5" style="1" customWidth="1"/>
    <col min="9496" max="9498" width="5.6640625" style="1" customWidth="1"/>
    <col min="9499" max="9506" width="0" style="1" hidden="1" customWidth="1"/>
    <col min="9507" max="9728" width="9" style="1"/>
    <col min="9729" max="9729" width="4" style="1" customWidth="1"/>
    <col min="9730" max="9730" width="19.44140625" style="1" customWidth="1"/>
    <col min="9731" max="9731" width="2.33203125" style="1" customWidth="1"/>
    <col min="9732" max="9732" width="2.6640625" style="1" customWidth="1"/>
    <col min="9733" max="9733" width="1.88671875" style="1" customWidth="1"/>
    <col min="9734" max="9734" width="2.6640625" style="1" customWidth="1"/>
    <col min="9735" max="9735" width="2.33203125" style="1" customWidth="1"/>
    <col min="9736" max="9736" width="2.6640625" style="1" customWidth="1"/>
    <col min="9737" max="9737" width="1.77734375" style="1" customWidth="1"/>
    <col min="9738" max="9738" width="2.6640625" style="1" customWidth="1"/>
    <col min="9739" max="9739" width="2.33203125" style="1" customWidth="1"/>
    <col min="9740" max="9740" width="2.6640625" style="1" customWidth="1"/>
    <col min="9741" max="9741" width="1.77734375" style="1" customWidth="1"/>
    <col min="9742" max="9742" width="2.6640625" style="1" customWidth="1"/>
    <col min="9743" max="9743" width="2.33203125" style="1" customWidth="1"/>
    <col min="9744" max="9744" width="2.6640625" style="1" customWidth="1"/>
    <col min="9745" max="9745" width="1.77734375" style="1" customWidth="1"/>
    <col min="9746" max="9746" width="2.6640625" style="1" customWidth="1"/>
    <col min="9747" max="9747" width="4.44140625" style="1" customWidth="1"/>
    <col min="9748" max="9748" width="4.21875" style="1" customWidth="1"/>
    <col min="9749" max="9750" width="4.44140625" style="1" customWidth="1"/>
    <col min="9751" max="9751" width="5" style="1" customWidth="1"/>
    <col min="9752" max="9754" width="5.6640625" style="1" customWidth="1"/>
    <col min="9755" max="9762" width="0" style="1" hidden="1" customWidth="1"/>
    <col min="9763" max="9984" width="9" style="1"/>
    <col min="9985" max="9985" width="4" style="1" customWidth="1"/>
    <col min="9986" max="9986" width="19.44140625" style="1" customWidth="1"/>
    <col min="9987" max="9987" width="2.33203125" style="1" customWidth="1"/>
    <col min="9988" max="9988" width="2.6640625" style="1" customWidth="1"/>
    <col min="9989" max="9989" width="1.88671875" style="1" customWidth="1"/>
    <col min="9990" max="9990" width="2.6640625" style="1" customWidth="1"/>
    <col min="9991" max="9991" width="2.33203125" style="1" customWidth="1"/>
    <col min="9992" max="9992" width="2.6640625" style="1" customWidth="1"/>
    <col min="9993" max="9993" width="1.77734375" style="1" customWidth="1"/>
    <col min="9994" max="9994" width="2.6640625" style="1" customWidth="1"/>
    <col min="9995" max="9995" width="2.33203125" style="1" customWidth="1"/>
    <col min="9996" max="9996" width="2.6640625" style="1" customWidth="1"/>
    <col min="9997" max="9997" width="1.77734375" style="1" customWidth="1"/>
    <col min="9998" max="9998" width="2.6640625" style="1" customWidth="1"/>
    <col min="9999" max="9999" width="2.33203125" style="1" customWidth="1"/>
    <col min="10000" max="10000" width="2.6640625" style="1" customWidth="1"/>
    <col min="10001" max="10001" width="1.77734375" style="1" customWidth="1"/>
    <col min="10002" max="10002" width="2.6640625" style="1" customWidth="1"/>
    <col min="10003" max="10003" width="4.44140625" style="1" customWidth="1"/>
    <col min="10004" max="10004" width="4.21875" style="1" customWidth="1"/>
    <col min="10005" max="10006" width="4.44140625" style="1" customWidth="1"/>
    <col min="10007" max="10007" width="5" style="1" customWidth="1"/>
    <col min="10008" max="10010" width="5.6640625" style="1" customWidth="1"/>
    <col min="10011" max="10018" width="0" style="1" hidden="1" customWidth="1"/>
    <col min="10019" max="10240" width="9" style="1"/>
    <col min="10241" max="10241" width="4" style="1" customWidth="1"/>
    <col min="10242" max="10242" width="19.44140625" style="1" customWidth="1"/>
    <col min="10243" max="10243" width="2.33203125" style="1" customWidth="1"/>
    <col min="10244" max="10244" width="2.6640625" style="1" customWidth="1"/>
    <col min="10245" max="10245" width="1.88671875" style="1" customWidth="1"/>
    <col min="10246" max="10246" width="2.6640625" style="1" customWidth="1"/>
    <col min="10247" max="10247" width="2.33203125" style="1" customWidth="1"/>
    <col min="10248" max="10248" width="2.6640625" style="1" customWidth="1"/>
    <col min="10249" max="10249" width="1.77734375" style="1" customWidth="1"/>
    <col min="10250" max="10250" width="2.6640625" style="1" customWidth="1"/>
    <col min="10251" max="10251" width="2.33203125" style="1" customWidth="1"/>
    <col min="10252" max="10252" width="2.6640625" style="1" customWidth="1"/>
    <col min="10253" max="10253" width="1.77734375" style="1" customWidth="1"/>
    <col min="10254" max="10254" width="2.6640625" style="1" customWidth="1"/>
    <col min="10255" max="10255" width="2.33203125" style="1" customWidth="1"/>
    <col min="10256" max="10256" width="2.6640625" style="1" customWidth="1"/>
    <col min="10257" max="10257" width="1.77734375" style="1" customWidth="1"/>
    <col min="10258" max="10258" width="2.6640625" style="1" customWidth="1"/>
    <col min="10259" max="10259" width="4.44140625" style="1" customWidth="1"/>
    <col min="10260" max="10260" width="4.21875" style="1" customWidth="1"/>
    <col min="10261" max="10262" width="4.44140625" style="1" customWidth="1"/>
    <col min="10263" max="10263" width="5" style="1" customWidth="1"/>
    <col min="10264" max="10266" width="5.6640625" style="1" customWidth="1"/>
    <col min="10267" max="10274" width="0" style="1" hidden="1" customWidth="1"/>
    <col min="10275" max="10496" width="9" style="1"/>
    <col min="10497" max="10497" width="4" style="1" customWidth="1"/>
    <col min="10498" max="10498" width="19.44140625" style="1" customWidth="1"/>
    <col min="10499" max="10499" width="2.33203125" style="1" customWidth="1"/>
    <col min="10500" max="10500" width="2.6640625" style="1" customWidth="1"/>
    <col min="10501" max="10501" width="1.88671875" style="1" customWidth="1"/>
    <col min="10502" max="10502" width="2.6640625" style="1" customWidth="1"/>
    <col min="10503" max="10503" width="2.33203125" style="1" customWidth="1"/>
    <col min="10504" max="10504" width="2.6640625" style="1" customWidth="1"/>
    <col min="10505" max="10505" width="1.77734375" style="1" customWidth="1"/>
    <col min="10506" max="10506" width="2.6640625" style="1" customWidth="1"/>
    <col min="10507" max="10507" width="2.33203125" style="1" customWidth="1"/>
    <col min="10508" max="10508" width="2.6640625" style="1" customWidth="1"/>
    <col min="10509" max="10509" width="1.77734375" style="1" customWidth="1"/>
    <col min="10510" max="10510" width="2.6640625" style="1" customWidth="1"/>
    <col min="10511" max="10511" width="2.33203125" style="1" customWidth="1"/>
    <col min="10512" max="10512" width="2.6640625" style="1" customWidth="1"/>
    <col min="10513" max="10513" width="1.77734375" style="1" customWidth="1"/>
    <col min="10514" max="10514" width="2.6640625" style="1" customWidth="1"/>
    <col min="10515" max="10515" width="4.44140625" style="1" customWidth="1"/>
    <col min="10516" max="10516" width="4.21875" style="1" customWidth="1"/>
    <col min="10517" max="10518" width="4.44140625" style="1" customWidth="1"/>
    <col min="10519" max="10519" width="5" style="1" customWidth="1"/>
    <col min="10520" max="10522" width="5.6640625" style="1" customWidth="1"/>
    <col min="10523" max="10530" width="0" style="1" hidden="1" customWidth="1"/>
    <col min="10531" max="10752" width="9" style="1"/>
    <col min="10753" max="10753" width="4" style="1" customWidth="1"/>
    <col min="10754" max="10754" width="19.44140625" style="1" customWidth="1"/>
    <col min="10755" max="10755" width="2.33203125" style="1" customWidth="1"/>
    <col min="10756" max="10756" width="2.6640625" style="1" customWidth="1"/>
    <col min="10757" max="10757" width="1.88671875" style="1" customWidth="1"/>
    <col min="10758" max="10758" width="2.6640625" style="1" customWidth="1"/>
    <col min="10759" max="10759" width="2.33203125" style="1" customWidth="1"/>
    <col min="10760" max="10760" width="2.6640625" style="1" customWidth="1"/>
    <col min="10761" max="10761" width="1.77734375" style="1" customWidth="1"/>
    <col min="10762" max="10762" width="2.6640625" style="1" customWidth="1"/>
    <col min="10763" max="10763" width="2.33203125" style="1" customWidth="1"/>
    <col min="10764" max="10764" width="2.6640625" style="1" customWidth="1"/>
    <col min="10765" max="10765" width="1.77734375" style="1" customWidth="1"/>
    <col min="10766" max="10766" width="2.6640625" style="1" customWidth="1"/>
    <col min="10767" max="10767" width="2.33203125" style="1" customWidth="1"/>
    <col min="10768" max="10768" width="2.6640625" style="1" customWidth="1"/>
    <col min="10769" max="10769" width="1.77734375" style="1" customWidth="1"/>
    <col min="10770" max="10770" width="2.6640625" style="1" customWidth="1"/>
    <col min="10771" max="10771" width="4.44140625" style="1" customWidth="1"/>
    <col min="10772" max="10772" width="4.21875" style="1" customWidth="1"/>
    <col min="10773" max="10774" width="4.44140625" style="1" customWidth="1"/>
    <col min="10775" max="10775" width="5" style="1" customWidth="1"/>
    <col min="10776" max="10778" width="5.6640625" style="1" customWidth="1"/>
    <col min="10779" max="10786" width="0" style="1" hidden="1" customWidth="1"/>
    <col min="10787" max="11008" width="9" style="1"/>
    <col min="11009" max="11009" width="4" style="1" customWidth="1"/>
    <col min="11010" max="11010" width="19.44140625" style="1" customWidth="1"/>
    <col min="11011" max="11011" width="2.33203125" style="1" customWidth="1"/>
    <col min="11012" max="11012" width="2.6640625" style="1" customWidth="1"/>
    <col min="11013" max="11013" width="1.88671875" style="1" customWidth="1"/>
    <col min="11014" max="11014" width="2.6640625" style="1" customWidth="1"/>
    <col min="11015" max="11015" width="2.33203125" style="1" customWidth="1"/>
    <col min="11016" max="11016" width="2.6640625" style="1" customWidth="1"/>
    <col min="11017" max="11017" width="1.77734375" style="1" customWidth="1"/>
    <col min="11018" max="11018" width="2.6640625" style="1" customWidth="1"/>
    <col min="11019" max="11019" width="2.33203125" style="1" customWidth="1"/>
    <col min="11020" max="11020" width="2.6640625" style="1" customWidth="1"/>
    <col min="11021" max="11021" width="1.77734375" style="1" customWidth="1"/>
    <col min="11022" max="11022" width="2.6640625" style="1" customWidth="1"/>
    <col min="11023" max="11023" width="2.33203125" style="1" customWidth="1"/>
    <col min="11024" max="11024" width="2.6640625" style="1" customWidth="1"/>
    <col min="11025" max="11025" width="1.77734375" style="1" customWidth="1"/>
    <col min="11026" max="11026" width="2.6640625" style="1" customWidth="1"/>
    <col min="11027" max="11027" width="4.44140625" style="1" customWidth="1"/>
    <col min="11028" max="11028" width="4.21875" style="1" customWidth="1"/>
    <col min="11029" max="11030" width="4.44140625" style="1" customWidth="1"/>
    <col min="11031" max="11031" width="5" style="1" customWidth="1"/>
    <col min="11032" max="11034" width="5.6640625" style="1" customWidth="1"/>
    <col min="11035" max="11042" width="0" style="1" hidden="1" customWidth="1"/>
    <col min="11043" max="11264" width="9" style="1"/>
    <col min="11265" max="11265" width="4" style="1" customWidth="1"/>
    <col min="11266" max="11266" width="19.44140625" style="1" customWidth="1"/>
    <col min="11267" max="11267" width="2.33203125" style="1" customWidth="1"/>
    <col min="11268" max="11268" width="2.6640625" style="1" customWidth="1"/>
    <col min="11269" max="11269" width="1.88671875" style="1" customWidth="1"/>
    <col min="11270" max="11270" width="2.6640625" style="1" customWidth="1"/>
    <col min="11271" max="11271" width="2.33203125" style="1" customWidth="1"/>
    <col min="11272" max="11272" width="2.6640625" style="1" customWidth="1"/>
    <col min="11273" max="11273" width="1.77734375" style="1" customWidth="1"/>
    <col min="11274" max="11274" width="2.6640625" style="1" customWidth="1"/>
    <col min="11275" max="11275" width="2.33203125" style="1" customWidth="1"/>
    <col min="11276" max="11276" width="2.6640625" style="1" customWidth="1"/>
    <col min="11277" max="11277" width="1.77734375" style="1" customWidth="1"/>
    <col min="11278" max="11278" width="2.6640625" style="1" customWidth="1"/>
    <col min="11279" max="11279" width="2.33203125" style="1" customWidth="1"/>
    <col min="11280" max="11280" width="2.6640625" style="1" customWidth="1"/>
    <col min="11281" max="11281" width="1.77734375" style="1" customWidth="1"/>
    <col min="11282" max="11282" width="2.6640625" style="1" customWidth="1"/>
    <col min="11283" max="11283" width="4.44140625" style="1" customWidth="1"/>
    <col min="11284" max="11284" width="4.21875" style="1" customWidth="1"/>
    <col min="11285" max="11286" width="4.44140625" style="1" customWidth="1"/>
    <col min="11287" max="11287" width="5" style="1" customWidth="1"/>
    <col min="11288" max="11290" width="5.6640625" style="1" customWidth="1"/>
    <col min="11291" max="11298" width="0" style="1" hidden="1" customWidth="1"/>
    <col min="11299" max="11520" width="9" style="1"/>
    <col min="11521" max="11521" width="4" style="1" customWidth="1"/>
    <col min="11522" max="11522" width="19.44140625" style="1" customWidth="1"/>
    <col min="11523" max="11523" width="2.33203125" style="1" customWidth="1"/>
    <col min="11524" max="11524" width="2.6640625" style="1" customWidth="1"/>
    <col min="11525" max="11525" width="1.88671875" style="1" customWidth="1"/>
    <col min="11526" max="11526" width="2.6640625" style="1" customWidth="1"/>
    <col min="11527" max="11527" width="2.33203125" style="1" customWidth="1"/>
    <col min="11528" max="11528" width="2.6640625" style="1" customWidth="1"/>
    <col min="11529" max="11529" width="1.77734375" style="1" customWidth="1"/>
    <col min="11530" max="11530" width="2.6640625" style="1" customWidth="1"/>
    <col min="11531" max="11531" width="2.33203125" style="1" customWidth="1"/>
    <col min="11532" max="11532" width="2.6640625" style="1" customWidth="1"/>
    <col min="11533" max="11533" width="1.77734375" style="1" customWidth="1"/>
    <col min="11534" max="11534" width="2.6640625" style="1" customWidth="1"/>
    <col min="11535" max="11535" width="2.33203125" style="1" customWidth="1"/>
    <col min="11536" max="11536" width="2.6640625" style="1" customWidth="1"/>
    <col min="11537" max="11537" width="1.77734375" style="1" customWidth="1"/>
    <col min="11538" max="11538" width="2.6640625" style="1" customWidth="1"/>
    <col min="11539" max="11539" width="4.44140625" style="1" customWidth="1"/>
    <col min="11540" max="11540" width="4.21875" style="1" customWidth="1"/>
    <col min="11541" max="11542" width="4.44140625" style="1" customWidth="1"/>
    <col min="11543" max="11543" width="5" style="1" customWidth="1"/>
    <col min="11544" max="11546" width="5.6640625" style="1" customWidth="1"/>
    <col min="11547" max="11554" width="0" style="1" hidden="1" customWidth="1"/>
    <col min="11555" max="11776" width="9" style="1"/>
    <col min="11777" max="11777" width="4" style="1" customWidth="1"/>
    <col min="11778" max="11778" width="19.44140625" style="1" customWidth="1"/>
    <col min="11779" max="11779" width="2.33203125" style="1" customWidth="1"/>
    <col min="11780" max="11780" width="2.6640625" style="1" customWidth="1"/>
    <col min="11781" max="11781" width="1.88671875" style="1" customWidth="1"/>
    <col min="11782" max="11782" width="2.6640625" style="1" customWidth="1"/>
    <col min="11783" max="11783" width="2.33203125" style="1" customWidth="1"/>
    <col min="11784" max="11784" width="2.6640625" style="1" customWidth="1"/>
    <col min="11785" max="11785" width="1.77734375" style="1" customWidth="1"/>
    <col min="11786" max="11786" width="2.6640625" style="1" customWidth="1"/>
    <col min="11787" max="11787" width="2.33203125" style="1" customWidth="1"/>
    <col min="11788" max="11788" width="2.6640625" style="1" customWidth="1"/>
    <col min="11789" max="11789" width="1.77734375" style="1" customWidth="1"/>
    <col min="11790" max="11790" width="2.6640625" style="1" customWidth="1"/>
    <col min="11791" max="11791" width="2.33203125" style="1" customWidth="1"/>
    <col min="11792" max="11792" width="2.6640625" style="1" customWidth="1"/>
    <col min="11793" max="11793" width="1.77734375" style="1" customWidth="1"/>
    <col min="11794" max="11794" width="2.6640625" style="1" customWidth="1"/>
    <col min="11795" max="11795" width="4.44140625" style="1" customWidth="1"/>
    <col min="11796" max="11796" width="4.21875" style="1" customWidth="1"/>
    <col min="11797" max="11798" width="4.44140625" style="1" customWidth="1"/>
    <col min="11799" max="11799" width="5" style="1" customWidth="1"/>
    <col min="11800" max="11802" width="5.6640625" style="1" customWidth="1"/>
    <col min="11803" max="11810" width="0" style="1" hidden="1" customWidth="1"/>
    <col min="11811" max="12032" width="9" style="1"/>
    <col min="12033" max="12033" width="4" style="1" customWidth="1"/>
    <col min="12034" max="12034" width="19.44140625" style="1" customWidth="1"/>
    <col min="12035" max="12035" width="2.33203125" style="1" customWidth="1"/>
    <col min="12036" max="12036" width="2.6640625" style="1" customWidth="1"/>
    <col min="12037" max="12037" width="1.88671875" style="1" customWidth="1"/>
    <col min="12038" max="12038" width="2.6640625" style="1" customWidth="1"/>
    <col min="12039" max="12039" width="2.33203125" style="1" customWidth="1"/>
    <col min="12040" max="12040" width="2.6640625" style="1" customWidth="1"/>
    <col min="12041" max="12041" width="1.77734375" style="1" customWidth="1"/>
    <col min="12042" max="12042" width="2.6640625" style="1" customWidth="1"/>
    <col min="12043" max="12043" width="2.33203125" style="1" customWidth="1"/>
    <col min="12044" max="12044" width="2.6640625" style="1" customWidth="1"/>
    <col min="12045" max="12045" width="1.77734375" style="1" customWidth="1"/>
    <col min="12046" max="12046" width="2.6640625" style="1" customWidth="1"/>
    <col min="12047" max="12047" width="2.33203125" style="1" customWidth="1"/>
    <col min="12048" max="12048" width="2.6640625" style="1" customWidth="1"/>
    <col min="12049" max="12049" width="1.77734375" style="1" customWidth="1"/>
    <col min="12050" max="12050" width="2.6640625" style="1" customWidth="1"/>
    <col min="12051" max="12051" width="4.44140625" style="1" customWidth="1"/>
    <col min="12052" max="12052" width="4.21875" style="1" customWidth="1"/>
    <col min="12053" max="12054" width="4.44140625" style="1" customWidth="1"/>
    <col min="12055" max="12055" width="5" style="1" customWidth="1"/>
    <col min="12056" max="12058" width="5.6640625" style="1" customWidth="1"/>
    <col min="12059" max="12066" width="0" style="1" hidden="1" customWidth="1"/>
    <col min="12067" max="12288" width="9" style="1"/>
    <col min="12289" max="12289" width="4" style="1" customWidth="1"/>
    <col min="12290" max="12290" width="19.44140625" style="1" customWidth="1"/>
    <col min="12291" max="12291" width="2.33203125" style="1" customWidth="1"/>
    <col min="12292" max="12292" width="2.6640625" style="1" customWidth="1"/>
    <col min="12293" max="12293" width="1.88671875" style="1" customWidth="1"/>
    <col min="12294" max="12294" width="2.6640625" style="1" customWidth="1"/>
    <col min="12295" max="12295" width="2.33203125" style="1" customWidth="1"/>
    <col min="12296" max="12296" width="2.6640625" style="1" customWidth="1"/>
    <col min="12297" max="12297" width="1.77734375" style="1" customWidth="1"/>
    <col min="12298" max="12298" width="2.6640625" style="1" customWidth="1"/>
    <col min="12299" max="12299" width="2.33203125" style="1" customWidth="1"/>
    <col min="12300" max="12300" width="2.6640625" style="1" customWidth="1"/>
    <col min="12301" max="12301" width="1.77734375" style="1" customWidth="1"/>
    <col min="12302" max="12302" width="2.6640625" style="1" customWidth="1"/>
    <col min="12303" max="12303" width="2.33203125" style="1" customWidth="1"/>
    <col min="12304" max="12304" width="2.6640625" style="1" customWidth="1"/>
    <col min="12305" max="12305" width="1.77734375" style="1" customWidth="1"/>
    <col min="12306" max="12306" width="2.6640625" style="1" customWidth="1"/>
    <col min="12307" max="12307" width="4.44140625" style="1" customWidth="1"/>
    <col min="12308" max="12308" width="4.21875" style="1" customWidth="1"/>
    <col min="12309" max="12310" width="4.44140625" style="1" customWidth="1"/>
    <col min="12311" max="12311" width="5" style="1" customWidth="1"/>
    <col min="12312" max="12314" width="5.6640625" style="1" customWidth="1"/>
    <col min="12315" max="12322" width="0" style="1" hidden="1" customWidth="1"/>
    <col min="12323" max="12544" width="9" style="1"/>
    <col min="12545" max="12545" width="4" style="1" customWidth="1"/>
    <col min="12546" max="12546" width="19.44140625" style="1" customWidth="1"/>
    <col min="12547" max="12547" width="2.33203125" style="1" customWidth="1"/>
    <col min="12548" max="12548" width="2.6640625" style="1" customWidth="1"/>
    <col min="12549" max="12549" width="1.88671875" style="1" customWidth="1"/>
    <col min="12550" max="12550" width="2.6640625" style="1" customWidth="1"/>
    <col min="12551" max="12551" width="2.33203125" style="1" customWidth="1"/>
    <col min="12552" max="12552" width="2.6640625" style="1" customWidth="1"/>
    <col min="12553" max="12553" width="1.77734375" style="1" customWidth="1"/>
    <col min="12554" max="12554" width="2.6640625" style="1" customWidth="1"/>
    <col min="12555" max="12555" width="2.33203125" style="1" customWidth="1"/>
    <col min="12556" max="12556" width="2.6640625" style="1" customWidth="1"/>
    <col min="12557" max="12557" width="1.77734375" style="1" customWidth="1"/>
    <col min="12558" max="12558" width="2.6640625" style="1" customWidth="1"/>
    <col min="12559" max="12559" width="2.33203125" style="1" customWidth="1"/>
    <col min="12560" max="12560" width="2.6640625" style="1" customWidth="1"/>
    <col min="12561" max="12561" width="1.77734375" style="1" customWidth="1"/>
    <col min="12562" max="12562" width="2.6640625" style="1" customWidth="1"/>
    <col min="12563" max="12563" width="4.44140625" style="1" customWidth="1"/>
    <col min="12564" max="12564" width="4.21875" style="1" customWidth="1"/>
    <col min="12565" max="12566" width="4.44140625" style="1" customWidth="1"/>
    <col min="12567" max="12567" width="5" style="1" customWidth="1"/>
    <col min="12568" max="12570" width="5.6640625" style="1" customWidth="1"/>
    <col min="12571" max="12578" width="0" style="1" hidden="1" customWidth="1"/>
    <col min="12579" max="12800" width="9" style="1"/>
    <col min="12801" max="12801" width="4" style="1" customWidth="1"/>
    <col min="12802" max="12802" width="19.44140625" style="1" customWidth="1"/>
    <col min="12803" max="12803" width="2.33203125" style="1" customWidth="1"/>
    <col min="12804" max="12804" width="2.6640625" style="1" customWidth="1"/>
    <col min="12805" max="12805" width="1.88671875" style="1" customWidth="1"/>
    <col min="12806" max="12806" width="2.6640625" style="1" customWidth="1"/>
    <col min="12807" max="12807" width="2.33203125" style="1" customWidth="1"/>
    <col min="12808" max="12808" width="2.6640625" style="1" customWidth="1"/>
    <col min="12809" max="12809" width="1.77734375" style="1" customWidth="1"/>
    <col min="12810" max="12810" width="2.6640625" style="1" customWidth="1"/>
    <col min="12811" max="12811" width="2.33203125" style="1" customWidth="1"/>
    <col min="12812" max="12812" width="2.6640625" style="1" customWidth="1"/>
    <col min="12813" max="12813" width="1.77734375" style="1" customWidth="1"/>
    <col min="12814" max="12814" width="2.6640625" style="1" customWidth="1"/>
    <col min="12815" max="12815" width="2.33203125" style="1" customWidth="1"/>
    <col min="12816" max="12816" width="2.6640625" style="1" customWidth="1"/>
    <col min="12817" max="12817" width="1.77734375" style="1" customWidth="1"/>
    <col min="12818" max="12818" width="2.6640625" style="1" customWidth="1"/>
    <col min="12819" max="12819" width="4.44140625" style="1" customWidth="1"/>
    <col min="12820" max="12820" width="4.21875" style="1" customWidth="1"/>
    <col min="12821" max="12822" width="4.44140625" style="1" customWidth="1"/>
    <col min="12823" max="12823" width="5" style="1" customWidth="1"/>
    <col min="12824" max="12826" width="5.6640625" style="1" customWidth="1"/>
    <col min="12827" max="12834" width="0" style="1" hidden="1" customWidth="1"/>
    <col min="12835" max="13056" width="9" style="1"/>
    <col min="13057" max="13057" width="4" style="1" customWidth="1"/>
    <col min="13058" max="13058" width="19.44140625" style="1" customWidth="1"/>
    <col min="13059" max="13059" width="2.33203125" style="1" customWidth="1"/>
    <col min="13060" max="13060" width="2.6640625" style="1" customWidth="1"/>
    <col min="13061" max="13061" width="1.88671875" style="1" customWidth="1"/>
    <col min="13062" max="13062" width="2.6640625" style="1" customWidth="1"/>
    <col min="13063" max="13063" width="2.33203125" style="1" customWidth="1"/>
    <col min="13064" max="13064" width="2.6640625" style="1" customWidth="1"/>
    <col min="13065" max="13065" width="1.77734375" style="1" customWidth="1"/>
    <col min="13066" max="13066" width="2.6640625" style="1" customWidth="1"/>
    <col min="13067" max="13067" width="2.33203125" style="1" customWidth="1"/>
    <col min="13068" max="13068" width="2.6640625" style="1" customWidth="1"/>
    <col min="13069" max="13069" width="1.77734375" style="1" customWidth="1"/>
    <col min="13070" max="13070" width="2.6640625" style="1" customWidth="1"/>
    <col min="13071" max="13071" width="2.33203125" style="1" customWidth="1"/>
    <col min="13072" max="13072" width="2.6640625" style="1" customWidth="1"/>
    <col min="13073" max="13073" width="1.77734375" style="1" customWidth="1"/>
    <col min="13074" max="13074" width="2.6640625" style="1" customWidth="1"/>
    <col min="13075" max="13075" width="4.44140625" style="1" customWidth="1"/>
    <col min="13076" max="13076" width="4.21875" style="1" customWidth="1"/>
    <col min="13077" max="13078" width="4.44140625" style="1" customWidth="1"/>
    <col min="13079" max="13079" width="5" style="1" customWidth="1"/>
    <col min="13080" max="13082" width="5.6640625" style="1" customWidth="1"/>
    <col min="13083" max="13090" width="0" style="1" hidden="1" customWidth="1"/>
    <col min="13091" max="13312" width="9" style="1"/>
    <col min="13313" max="13313" width="4" style="1" customWidth="1"/>
    <col min="13314" max="13314" width="19.44140625" style="1" customWidth="1"/>
    <col min="13315" max="13315" width="2.33203125" style="1" customWidth="1"/>
    <col min="13316" max="13316" width="2.6640625" style="1" customWidth="1"/>
    <col min="13317" max="13317" width="1.88671875" style="1" customWidth="1"/>
    <col min="13318" max="13318" width="2.6640625" style="1" customWidth="1"/>
    <col min="13319" max="13319" width="2.33203125" style="1" customWidth="1"/>
    <col min="13320" max="13320" width="2.6640625" style="1" customWidth="1"/>
    <col min="13321" max="13321" width="1.77734375" style="1" customWidth="1"/>
    <col min="13322" max="13322" width="2.6640625" style="1" customWidth="1"/>
    <col min="13323" max="13323" width="2.33203125" style="1" customWidth="1"/>
    <col min="13324" max="13324" width="2.6640625" style="1" customWidth="1"/>
    <col min="13325" max="13325" width="1.77734375" style="1" customWidth="1"/>
    <col min="13326" max="13326" width="2.6640625" style="1" customWidth="1"/>
    <col min="13327" max="13327" width="2.33203125" style="1" customWidth="1"/>
    <col min="13328" max="13328" width="2.6640625" style="1" customWidth="1"/>
    <col min="13329" max="13329" width="1.77734375" style="1" customWidth="1"/>
    <col min="13330" max="13330" width="2.6640625" style="1" customWidth="1"/>
    <col min="13331" max="13331" width="4.44140625" style="1" customWidth="1"/>
    <col min="13332" max="13332" width="4.21875" style="1" customWidth="1"/>
    <col min="13333" max="13334" width="4.44140625" style="1" customWidth="1"/>
    <col min="13335" max="13335" width="5" style="1" customWidth="1"/>
    <col min="13336" max="13338" width="5.6640625" style="1" customWidth="1"/>
    <col min="13339" max="13346" width="0" style="1" hidden="1" customWidth="1"/>
    <col min="13347" max="13568" width="9" style="1"/>
    <col min="13569" max="13569" width="4" style="1" customWidth="1"/>
    <col min="13570" max="13570" width="19.44140625" style="1" customWidth="1"/>
    <col min="13571" max="13571" width="2.33203125" style="1" customWidth="1"/>
    <col min="13572" max="13572" width="2.6640625" style="1" customWidth="1"/>
    <col min="13573" max="13573" width="1.88671875" style="1" customWidth="1"/>
    <col min="13574" max="13574" width="2.6640625" style="1" customWidth="1"/>
    <col min="13575" max="13575" width="2.33203125" style="1" customWidth="1"/>
    <col min="13576" max="13576" width="2.6640625" style="1" customWidth="1"/>
    <col min="13577" max="13577" width="1.77734375" style="1" customWidth="1"/>
    <col min="13578" max="13578" width="2.6640625" style="1" customWidth="1"/>
    <col min="13579" max="13579" width="2.33203125" style="1" customWidth="1"/>
    <col min="13580" max="13580" width="2.6640625" style="1" customWidth="1"/>
    <col min="13581" max="13581" width="1.77734375" style="1" customWidth="1"/>
    <col min="13582" max="13582" width="2.6640625" style="1" customWidth="1"/>
    <col min="13583" max="13583" width="2.33203125" style="1" customWidth="1"/>
    <col min="13584" max="13584" width="2.6640625" style="1" customWidth="1"/>
    <col min="13585" max="13585" width="1.77734375" style="1" customWidth="1"/>
    <col min="13586" max="13586" width="2.6640625" style="1" customWidth="1"/>
    <col min="13587" max="13587" width="4.44140625" style="1" customWidth="1"/>
    <col min="13588" max="13588" width="4.21875" style="1" customWidth="1"/>
    <col min="13589" max="13590" width="4.44140625" style="1" customWidth="1"/>
    <col min="13591" max="13591" width="5" style="1" customWidth="1"/>
    <col min="13592" max="13594" width="5.6640625" style="1" customWidth="1"/>
    <col min="13595" max="13602" width="0" style="1" hidden="1" customWidth="1"/>
    <col min="13603" max="13824" width="9" style="1"/>
    <col min="13825" max="13825" width="4" style="1" customWidth="1"/>
    <col min="13826" max="13826" width="19.44140625" style="1" customWidth="1"/>
    <col min="13827" max="13827" width="2.33203125" style="1" customWidth="1"/>
    <col min="13828" max="13828" width="2.6640625" style="1" customWidth="1"/>
    <col min="13829" max="13829" width="1.88671875" style="1" customWidth="1"/>
    <col min="13830" max="13830" width="2.6640625" style="1" customWidth="1"/>
    <col min="13831" max="13831" width="2.33203125" style="1" customWidth="1"/>
    <col min="13832" max="13832" width="2.6640625" style="1" customWidth="1"/>
    <col min="13833" max="13833" width="1.77734375" style="1" customWidth="1"/>
    <col min="13834" max="13834" width="2.6640625" style="1" customWidth="1"/>
    <col min="13835" max="13835" width="2.33203125" style="1" customWidth="1"/>
    <col min="13836" max="13836" width="2.6640625" style="1" customWidth="1"/>
    <col min="13837" max="13837" width="1.77734375" style="1" customWidth="1"/>
    <col min="13838" max="13838" width="2.6640625" style="1" customWidth="1"/>
    <col min="13839" max="13839" width="2.33203125" style="1" customWidth="1"/>
    <col min="13840" max="13840" width="2.6640625" style="1" customWidth="1"/>
    <col min="13841" max="13841" width="1.77734375" style="1" customWidth="1"/>
    <col min="13842" max="13842" width="2.6640625" style="1" customWidth="1"/>
    <col min="13843" max="13843" width="4.44140625" style="1" customWidth="1"/>
    <col min="13844" max="13844" width="4.21875" style="1" customWidth="1"/>
    <col min="13845" max="13846" width="4.44140625" style="1" customWidth="1"/>
    <col min="13847" max="13847" width="5" style="1" customWidth="1"/>
    <col min="13848" max="13850" width="5.6640625" style="1" customWidth="1"/>
    <col min="13851" max="13858" width="0" style="1" hidden="1" customWidth="1"/>
    <col min="13859" max="14080" width="9" style="1"/>
    <col min="14081" max="14081" width="4" style="1" customWidth="1"/>
    <col min="14082" max="14082" width="19.44140625" style="1" customWidth="1"/>
    <col min="14083" max="14083" width="2.33203125" style="1" customWidth="1"/>
    <col min="14084" max="14084" width="2.6640625" style="1" customWidth="1"/>
    <col min="14085" max="14085" width="1.88671875" style="1" customWidth="1"/>
    <col min="14086" max="14086" width="2.6640625" style="1" customWidth="1"/>
    <col min="14087" max="14087" width="2.33203125" style="1" customWidth="1"/>
    <col min="14088" max="14088" width="2.6640625" style="1" customWidth="1"/>
    <col min="14089" max="14089" width="1.77734375" style="1" customWidth="1"/>
    <col min="14090" max="14090" width="2.6640625" style="1" customWidth="1"/>
    <col min="14091" max="14091" width="2.33203125" style="1" customWidth="1"/>
    <col min="14092" max="14092" width="2.6640625" style="1" customWidth="1"/>
    <col min="14093" max="14093" width="1.77734375" style="1" customWidth="1"/>
    <col min="14094" max="14094" width="2.6640625" style="1" customWidth="1"/>
    <col min="14095" max="14095" width="2.33203125" style="1" customWidth="1"/>
    <col min="14096" max="14096" width="2.6640625" style="1" customWidth="1"/>
    <col min="14097" max="14097" width="1.77734375" style="1" customWidth="1"/>
    <col min="14098" max="14098" width="2.6640625" style="1" customWidth="1"/>
    <col min="14099" max="14099" width="4.44140625" style="1" customWidth="1"/>
    <col min="14100" max="14100" width="4.21875" style="1" customWidth="1"/>
    <col min="14101" max="14102" width="4.44140625" style="1" customWidth="1"/>
    <col min="14103" max="14103" width="5" style="1" customWidth="1"/>
    <col min="14104" max="14106" width="5.6640625" style="1" customWidth="1"/>
    <col min="14107" max="14114" width="0" style="1" hidden="1" customWidth="1"/>
    <col min="14115" max="14336" width="9" style="1"/>
    <col min="14337" max="14337" width="4" style="1" customWidth="1"/>
    <col min="14338" max="14338" width="19.44140625" style="1" customWidth="1"/>
    <col min="14339" max="14339" width="2.33203125" style="1" customWidth="1"/>
    <col min="14340" max="14340" width="2.6640625" style="1" customWidth="1"/>
    <col min="14341" max="14341" width="1.88671875" style="1" customWidth="1"/>
    <col min="14342" max="14342" width="2.6640625" style="1" customWidth="1"/>
    <col min="14343" max="14343" width="2.33203125" style="1" customWidth="1"/>
    <col min="14344" max="14344" width="2.6640625" style="1" customWidth="1"/>
    <col min="14345" max="14345" width="1.77734375" style="1" customWidth="1"/>
    <col min="14346" max="14346" width="2.6640625" style="1" customWidth="1"/>
    <col min="14347" max="14347" width="2.33203125" style="1" customWidth="1"/>
    <col min="14348" max="14348" width="2.6640625" style="1" customWidth="1"/>
    <col min="14349" max="14349" width="1.77734375" style="1" customWidth="1"/>
    <col min="14350" max="14350" width="2.6640625" style="1" customWidth="1"/>
    <col min="14351" max="14351" width="2.33203125" style="1" customWidth="1"/>
    <col min="14352" max="14352" width="2.6640625" style="1" customWidth="1"/>
    <col min="14353" max="14353" width="1.77734375" style="1" customWidth="1"/>
    <col min="14354" max="14354" width="2.6640625" style="1" customWidth="1"/>
    <col min="14355" max="14355" width="4.44140625" style="1" customWidth="1"/>
    <col min="14356" max="14356" width="4.21875" style="1" customWidth="1"/>
    <col min="14357" max="14358" width="4.44140625" style="1" customWidth="1"/>
    <col min="14359" max="14359" width="5" style="1" customWidth="1"/>
    <col min="14360" max="14362" width="5.6640625" style="1" customWidth="1"/>
    <col min="14363" max="14370" width="0" style="1" hidden="1" customWidth="1"/>
    <col min="14371" max="14592" width="9" style="1"/>
    <col min="14593" max="14593" width="4" style="1" customWidth="1"/>
    <col min="14594" max="14594" width="19.44140625" style="1" customWidth="1"/>
    <col min="14595" max="14595" width="2.33203125" style="1" customWidth="1"/>
    <col min="14596" max="14596" width="2.6640625" style="1" customWidth="1"/>
    <col min="14597" max="14597" width="1.88671875" style="1" customWidth="1"/>
    <col min="14598" max="14598" width="2.6640625" style="1" customWidth="1"/>
    <col min="14599" max="14599" width="2.33203125" style="1" customWidth="1"/>
    <col min="14600" max="14600" width="2.6640625" style="1" customWidth="1"/>
    <col min="14601" max="14601" width="1.77734375" style="1" customWidth="1"/>
    <col min="14602" max="14602" width="2.6640625" style="1" customWidth="1"/>
    <col min="14603" max="14603" width="2.33203125" style="1" customWidth="1"/>
    <col min="14604" max="14604" width="2.6640625" style="1" customWidth="1"/>
    <col min="14605" max="14605" width="1.77734375" style="1" customWidth="1"/>
    <col min="14606" max="14606" width="2.6640625" style="1" customWidth="1"/>
    <col min="14607" max="14607" width="2.33203125" style="1" customWidth="1"/>
    <col min="14608" max="14608" width="2.6640625" style="1" customWidth="1"/>
    <col min="14609" max="14609" width="1.77734375" style="1" customWidth="1"/>
    <col min="14610" max="14610" width="2.6640625" style="1" customWidth="1"/>
    <col min="14611" max="14611" width="4.44140625" style="1" customWidth="1"/>
    <col min="14612" max="14612" width="4.21875" style="1" customWidth="1"/>
    <col min="14613" max="14614" width="4.44140625" style="1" customWidth="1"/>
    <col min="14615" max="14615" width="5" style="1" customWidth="1"/>
    <col min="14616" max="14618" width="5.6640625" style="1" customWidth="1"/>
    <col min="14619" max="14626" width="0" style="1" hidden="1" customWidth="1"/>
    <col min="14627" max="14848" width="9" style="1"/>
    <col min="14849" max="14849" width="4" style="1" customWidth="1"/>
    <col min="14850" max="14850" width="19.44140625" style="1" customWidth="1"/>
    <col min="14851" max="14851" width="2.33203125" style="1" customWidth="1"/>
    <col min="14852" max="14852" width="2.6640625" style="1" customWidth="1"/>
    <col min="14853" max="14853" width="1.88671875" style="1" customWidth="1"/>
    <col min="14854" max="14854" width="2.6640625" style="1" customWidth="1"/>
    <col min="14855" max="14855" width="2.33203125" style="1" customWidth="1"/>
    <col min="14856" max="14856" width="2.6640625" style="1" customWidth="1"/>
    <col min="14857" max="14857" width="1.77734375" style="1" customWidth="1"/>
    <col min="14858" max="14858" width="2.6640625" style="1" customWidth="1"/>
    <col min="14859" max="14859" width="2.33203125" style="1" customWidth="1"/>
    <col min="14860" max="14860" width="2.6640625" style="1" customWidth="1"/>
    <col min="14861" max="14861" width="1.77734375" style="1" customWidth="1"/>
    <col min="14862" max="14862" width="2.6640625" style="1" customWidth="1"/>
    <col min="14863" max="14863" width="2.33203125" style="1" customWidth="1"/>
    <col min="14864" max="14864" width="2.6640625" style="1" customWidth="1"/>
    <col min="14865" max="14865" width="1.77734375" style="1" customWidth="1"/>
    <col min="14866" max="14866" width="2.6640625" style="1" customWidth="1"/>
    <col min="14867" max="14867" width="4.44140625" style="1" customWidth="1"/>
    <col min="14868" max="14868" width="4.21875" style="1" customWidth="1"/>
    <col min="14869" max="14870" width="4.44140625" style="1" customWidth="1"/>
    <col min="14871" max="14871" width="5" style="1" customWidth="1"/>
    <col min="14872" max="14874" width="5.6640625" style="1" customWidth="1"/>
    <col min="14875" max="14882" width="0" style="1" hidden="1" customWidth="1"/>
    <col min="14883" max="15104" width="9" style="1"/>
    <col min="15105" max="15105" width="4" style="1" customWidth="1"/>
    <col min="15106" max="15106" width="19.44140625" style="1" customWidth="1"/>
    <col min="15107" max="15107" width="2.33203125" style="1" customWidth="1"/>
    <col min="15108" max="15108" width="2.6640625" style="1" customWidth="1"/>
    <col min="15109" max="15109" width="1.88671875" style="1" customWidth="1"/>
    <col min="15110" max="15110" width="2.6640625" style="1" customWidth="1"/>
    <col min="15111" max="15111" width="2.33203125" style="1" customWidth="1"/>
    <col min="15112" max="15112" width="2.6640625" style="1" customWidth="1"/>
    <col min="15113" max="15113" width="1.77734375" style="1" customWidth="1"/>
    <col min="15114" max="15114" width="2.6640625" style="1" customWidth="1"/>
    <col min="15115" max="15115" width="2.33203125" style="1" customWidth="1"/>
    <col min="15116" max="15116" width="2.6640625" style="1" customWidth="1"/>
    <col min="15117" max="15117" width="1.77734375" style="1" customWidth="1"/>
    <col min="15118" max="15118" width="2.6640625" style="1" customWidth="1"/>
    <col min="15119" max="15119" width="2.33203125" style="1" customWidth="1"/>
    <col min="15120" max="15120" width="2.6640625" style="1" customWidth="1"/>
    <col min="15121" max="15121" width="1.77734375" style="1" customWidth="1"/>
    <col min="15122" max="15122" width="2.6640625" style="1" customWidth="1"/>
    <col min="15123" max="15123" width="4.44140625" style="1" customWidth="1"/>
    <col min="15124" max="15124" width="4.21875" style="1" customWidth="1"/>
    <col min="15125" max="15126" width="4.44140625" style="1" customWidth="1"/>
    <col min="15127" max="15127" width="5" style="1" customWidth="1"/>
    <col min="15128" max="15130" width="5.6640625" style="1" customWidth="1"/>
    <col min="15131" max="15138" width="0" style="1" hidden="1" customWidth="1"/>
    <col min="15139" max="15360" width="9" style="1"/>
    <col min="15361" max="15361" width="4" style="1" customWidth="1"/>
    <col min="15362" max="15362" width="19.44140625" style="1" customWidth="1"/>
    <col min="15363" max="15363" width="2.33203125" style="1" customWidth="1"/>
    <col min="15364" max="15364" width="2.6640625" style="1" customWidth="1"/>
    <col min="15365" max="15365" width="1.88671875" style="1" customWidth="1"/>
    <col min="15366" max="15366" width="2.6640625" style="1" customWidth="1"/>
    <col min="15367" max="15367" width="2.33203125" style="1" customWidth="1"/>
    <col min="15368" max="15368" width="2.6640625" style="1" customWidth="1"/>
    <col min="15369" max="15369" width="1.77734375" style="1" customWidth="1"/>
    <col min="15370" max="15370" width="2.6640625" style="1" customWidth="1"/>
    <col min="15371" max="15371" width="2.33203125" style="1" customWidth="1"/>
    <col min="15372" max="15372" width="2.6640625" style="1" customWidth="1"/>
    <col min="15373" max="15373" width="1.77734375" style="1" customWidth="1"/>
    <col min="15374" max="15374" width="2.6640625" style="1" customWidth="1"/>
    <col min="15375" max="15375" width="2.33203125" style="1" customWidth="1"/>
    <col min="15376" max="15376" width="2.6640625" style="1" customWidth="1"/>
    <col min="15377" max="15377" width="1.77734375" style="1" customWidth="1"/>
    <col min="15378" max="15378" width="2.6640625" style="1" customWidth="1"/>
    <col min="15379" max="15379" width="4.44140625" style="1" customWidth="1"/>
    <col min="15380" max="15380" width="4.21875" style="1" customWidth="1"/>
    <col min="15381" max="15382" width="4.44140625" style="1" customWidth="1"/>
    <col min="15383" max="15383" width="5" style="1" customWidth="1"/>
    <col min="15384" max="15386" width="5.6640625" style="1" customWidth="1"/>
    <col min="15387" max="15394" width="0" style="1" hidden="1" customWidth="1"/>
    <col min="15395" max="15616" width="9" style="1"/>
    <col min="15617" max="15617" width="4" style="1" customWidth="1"/>
    <col min="15618" max="15618" width="19.44140625" style="1" customWidth="1"/>
    <col min="15619" max="15619" width="2.33203125" style="1" customWidth="1"/>
    <col min="15620" max="15620" width="2.6640625" style="1" customWidth="1"/>
    <col min="15621" max="15621" width="1.88671875" style="1" customWidth="1"/>
    <col min="15622" max="15622" width="2.6640625" style="1" customWidth="1"/>
    <col min="15623" max="15623" width="2.33203125" style="1" customWidth="1"/>
    <col min="15624" max="15624" width="2.6640625" style="1" customWidth="1"/>
    <col min="15625" max="15625" width="1.77734375" style="1" customWidth="1"/>
    <col min="15626" max="15626" width="2.6640625" style="1" customWidth="1"/>
    <col min="15627" max="15627" width="2.33203125" style="1" customWidth="1"/>
    <col min="15628" max="15628" width="2.6640625" style="1" customWidth="1"/>
    <col min="15629" max="15629" width="1.77734375" style="1" customWidth="1"/>
    <col min="15630" max="15630" width="2.6640625" style="1" customWidth="1"/>
    <col min="15631" max="15631" width="2.33203125" style="1" customWidth="1"/>
    <col min="15632" max="15632" width="2.6640625" style="1" customWidth="1"/>
    <col min="15633" max="15633" width="1.77734375" style="1" customWidth="1"/>
    <col min="15634" max="15634" width="2.6640625" style="1" customWidth="1"/>
    <col min="15635" max="15635" width="4.44140625" style="1" customWidth="1"/>
    <col min="15636" max="15636" width="4.21875" style="1" customWidth="1"/>
    <col min="15637" max="15638" width="4.44140625" style="1" customWidth="1"/>
    <col min="15639" max="15639" width="5" style="1" customWidth="1"/>
    <col min="15640" max="15642" width="5.6640625" style="1" customWidth="1"/>
    <col min="15643" max="15650" width="0" style="1" hidden="1" customWidth="1"/>
    <col min="15651" max="15872" width="9" style="1"/>
    <col min="15873" max="15873" width="4" style="1" customWidth="1"/>
    <col min="15874" max="15874" width="19.44140625" style="1" customWidth="1"/>
    <col min="15875" max="15875" width="2.33203125" style="1" customWidth="1"/>
    <col min="15876" max="15876" width="2.6640625" style="1" customWidth="1"/>
    <col min="15877" max="15877" width="1.88671875" style="1" customWidth="1"/>
    <col min="15878" max="15878" width="2.6640625" style="1" customWidth="1"/>
    <col min="15879" max="15879" width="2.33203125" style="1" customWidth="1"/>
    <col min="15880" max="15880" width="2.6640625" style="1" customWidth="1"/>
    <col min="15881" max="15881" width="1.77734375" style="1" customWidth="1"/>
    <col min="15882" max="15882" width="2.6640625" style="1" customWidth="1"/>
    <col min="15883" max="15883" width="2.33203125" style="1" customWidth="1"/>
    <col min="15884" max="15884" width="2.6640625" style="1" customWidth="1"/>
    <col min="15885" max="15885" width="1.77734375" style="1" customWidth="1"/>
    <col min="15886" max="15886" width="2.6640625" style="1" customWidth="1"/>
    <col min="15887" max="15887" width="2.33203125" style="1" customWidth="1"/>
    <col min="15888" max="15888" width="2.6640625" style="1" customWidth="1"/>
    <col min="15889" max="15889" width="1.77734375" style="1" customWidth="1"/>
    <col min="15890" max="15890" width="2.6640625" style="1" customWidth="1"/>
    <col min="15891" max="15891" width="4.44140625" style="1" customWidth="1"/>
    <col min="15892" max="15892" width="4.21875" style="1" customWidth="1"/>
    <col min="15893" max="15894" width="4.44140625" style="1" customWidth="1"/>
    <col min="15895" max="15895" width="5" style="1" customWidth="1"/>
    <col min="15896" max="15898" width="5.6640625" style="1" customWidth="1"/>
    <col min="15899" max="15906" width="0" style="1" hidden="1" customWidth="1"/>
    <col min="15907" max="16128" width="9" style="1"/>
    <col min="16129" max="16129" width="4" style="1" customWidth="1"/>
    <col min="16130" max="16130" width="19.44140625" style="1" customWidth="1"/>
    <col min="16131" max="16131" width="2.33203125" style="1" customWidth="1"/>
    <col min="16132" max="16132" width="2.6640625" style="1" customWidth="1"/>
    <col min="16133" max="16133" width="1.88671875" style="1" customWidth="1"/>
    <col min="16134" max="16134" width="2.6640625" style="1" customWidth="1"/>
    <col min="16135" max="16135" width="2.33203125" style="1" customWidth="1"/>
    <col min="16136" max="16136" width="2.6640625" style="1" customWidth="1"/>
    <col min="16137" max="16137" width="1.77734375" style="1" customWidth="1"/>
    <col min="16138" max="16138" width="2.6640625" style="1" customWidth="1"/>
    <col min="16139" max="16139" width="2.33203125" style="1" customWidth="1"/>
    <col min="16140" max="16140" width="2.6640625" style="1" customWidth="1"/>
    <col min="16141" max="16141" width="1.77734375" style="1" customWidth="1"/>
    <col min="16142" max="16142" width="2.6640625" style="1" customWidth="1"/>
    <col min="16143" max="16143" width="2.33203125" style="1" customWidth="1"/>
    <col min="16144" max="16144" width="2.6640625" style="1" customWidth="1"/>
    <col min="16145" max="16145" width="1.77734375" style="1" customWidth="1"/>
    <col min="16146" max="16146" width="2.6640625" style="1" customWidth="1"/>
    <col min="16147" max="16147" width="4.44140625" style="1" customWidth="1"/>
    <col min="16148" max="16148" width="4.21875" style="1" customWidth="1"/>
    <col min="16149" max="16150" width="4.44140625" style="1" customWidth="1"/>
    <col min="16151" max="16151" width="5" style="1" customWidth="1"/>
    <col min="16152" max="16154" width="5.6640625" style="1" customWidth="1"/>
    <col min="16155" max="16162" width="0" style="1" hidden="1" customWidth="1"/>
    <col min="16163" max="16384" width="9" style="1"/>
  </cols>
  <sheetData>
    <row r="1" spans="1:32" ht="33" customHeight="1">
      <c r="B1" s="390" t="s">
        <v>112</v>
      </c>
      <c r="C1" s="391"/>
      <c r="D1" s="391"/>
      <c r="E1" s="391"/>
      <c r="F1" s="391"/>
      <c r="G1" s="391"/>
      <c r="H1" s="391"/>
      <c r="I1" s="391"/>
      <c r="J1" s="391"/>
      <c r="K1" s="391"/>
      <c r="L1" s="391"/>
      <c r="M1" s="391"/>
      <c r="N1" s="391"/>
      <c r="O1" s="391"/>
      <c r="P1" s="391"/>
      <c r="Q1" s="391"/>
      <c r="R1" s="391"/>
      <c r="S1" s="439"/>
      <c r="T1" s="439"/>
      <c r="U1" s="439"/>
      <c r="V1" s="439"/>
      <c r="W1" s="439"/>
      <c r="X1" s="439"/>
      <c r="Y1" s="439"/>
      <c r="Z1" s="439"/>
    </row>
    <row r="2" spans="1:32" ht="19.2">
      <c r="B2" s="390" t="s">
        <v>0</v>
      </c>
      <c r="C2" s="391"/>
      <c r="D2" s="391"/>
      <c r="E2" s="391"/>
      <c r="F2" s="391"/>
      <c r="G2" s="391"/>
      <c r="H2" s="391"/>
      <c r="I2" s="391"/>
      <c r="J2" s="391"/>
      <c r="K2" s="391"/>
      <c r="L2" s="391"/>
      <c r="M2" s="391"/>
      <c r="N2" s="391"/>
      <c r="O2" s="391"/>
      <c r="P2" s="391"/>
      <c r="Q2" s="391"/>
      <c r="R2" s="391"/>
      <c r="S2" s="439"/>
      <c r="T2" s="439"/>
      <c r="U2" s="439"/>
      <c r="V2" s="439"/>
      <c r="W2" s="439"/>
      <c r="X2" s="439"/>
      <c r="Y2" s="439"/>
      <c r="Z2" s="439"/>
    </row>
    <row r="3" spans="1:32" ht="8.4" customHeight="1"/>
    <row r="4" spans="1:32" ht="10.5" customHeight="1" thickBot="1">
      <c r="B4" s="3"/>
      <c r="C4" s="146"/>
      <c r="D4" s="129"/>
      <c r="E4" s="129"/>
      <c r="F4" s="129"/>
      <c r="G4" s="146"/>
      <c r="H4" s="129"/>
      <c r="I4" s="129"/>
      <c r="J4" s="129"/>
      <c r="K4" s="146"/>
      <c r="L4" s="129"/>
      <c r="M4" s="129"/>
      <c r="N4" s="129"/>
      <c r="O4" s="146"/>
      <c r="P4" s="129"/>
      <c r="Q4" s="129"/>
      <c r="R4" s="129"/>
    </row>
    <row r="5" spans="1:32" ht="24.9" customHeight="1">
      <c r="B5" s="188" t="s">
        <v>92</v>
      </c>
      <c r="C5" s="433" t="str">
        <f>B6</f>
        <v>E1</v>
      </c>
      <c r="D5" s="434"/>
      <c r="E5" s="434"/>
      <c r="F5" s="435"/>
      <c r="G5" s="433" t="str">
        <f>B7</f>
        <v>E2</v>
      </c>
      <c r="H5" s="434"/>
      <c r="I5" s="434"/>
      <c r="J5" s="435"/>
      <c r="K5" s="433" t="str">
        <f>B8</f>
        <v>E3</v>
      </c>
      <c r="L5" s="434"/>
      <c r="M5" s="434"/>
      <c r="N5" s="435"/>
      <c r="O5" s="436" t="str">
        <f>B9</f>
        <v>E4</v>
      </c>
      <c r="P5" s="437"/>
      <c r="Q5" s="437"/>
      <c r="R5" s="438"/>
      <c r="S5" s="207" t="s">
        <v>2</v>
      </c>
      <c r="T5" s="207" t="s">
        <v>3</v>
      </c>
      <c r="U5" s="207" t="s">
        <v>4</v>
      </c>
      <c r="V5" s="207" t="s">
        <v>5</v>
      </c>
      <c r="W5" s="131" t="s">
        <v>6</v>
      </c>
      <c r="X5" s="132" t="s">
        <v>7</v>
      </c>
      <c r="Y5" s="207" t="s">
        <v>8</v>
      </c>
      <c r="Z5" s="184" t="s">
        <v>9</v>
      </c>
      <c r="AA5" s="253" t="s">
        <v>10</v>
      </c>
      <c r="AB5" s="133" t="s">
        <v>11</v>
      </c>
      <c r="AC5" s="134" t="s">
        <v>12</v>
      </c>
      <c r="AF5" s="1" t="s">
        <v>146</v>
      </c>
    </row>
    <row r="6" spans="1:32" ht="24.9" customHeight="1">
      <c r="A6" s="267" t="s">
        <v>133</v>
      </c>
      <c r="B6" s="135" t="str">
        <f>AE6</f>
        <v>E1</v>
      </c>
      <c r="C6" s="427"/>
      <c r="D6" s="428"/>
      <c r="E6" s="428"/>
      <c r="F6" s="429"/>
      <c r="G6" s="136" t="str">
        <f>IF(AND(H6=0,J6=0)," .",IF(AND(H6-J6=10,H6=10),"□",IF(AND(H6-J6=-10,J6=10),"■",IF(H6&gt;J6,"○",IF(H6=J6,"△",IF(H6&lt;J6,"●"))))))</f>
        <v xml:space="preserve"> .</v>
      </c>
      <c r="H6" s="137"/>
      <c r="I6" s="137" t="s">
        <v>13</v>
      </c>
      <c r="J6" s="138"/>
      <c r="K6" s="136" t="str">
        <f>IF(AND(L6=0,N6=0)," .",IF(AND(L6-N6=10,L6=10),"□",IF(AND(L6-N6=-10,N6=10),"■",IF(L6&gt;N6,"○",IF(L6=N6,"△",IF(L6&lt;N6,"●"))))))</f>
        <v xml:space="preserve"> .</v>
      </c>
      <c r="L6" s="137"/>
      <c r="M6" s="137" t="s">
        <v>13</v>
      </c>
      <c r="N6" s="138"/>
      <c r="O6" s="149" t="str">
        <f>IF(AND(P6=0,R6=0)," .",IF(AND(P6-R6=10,P6=10),"□",IF(AND(P6-R6=-10,R6=10),"■",IF(P6&gt;R6,"○",IF(P6=R6,"△",IF(P6&lt;R6,"●"))))))</f>
        <v xml:space="preserve"> .</v>
      </c>
      <c r="P6" s="150"/>
      <c r="Q6" s="150" t="s">
        <v>13</v>
      </c>
      <c r="R6" s="151"/>
      <c r="S6" s="237">
        <f>X6*3+Z6*1-AB6*3+AA6*3</f>
        <v>0</v>
      </c>
      <c r="T6" s="237">
        <f>D6+H6+L6</f>
        <v>0</v>
      </c>
      <c r="U6" s="237">
        <f>F6+J6+N6</f>
        <v>0</v>
      </c>
      <c r="V6" s="237">
        <f>T6-U6</f>
        <v>0</v>
      </c>
      <c r="W6" s="235">
        <f>RANK(AC6,$AC$6:$AC$9)</f>
        <v>1</v>
      </c>
      <c r="X6" s="238">
        <f>COUNTIF(C6:N6,"○")</f>
        <v>0</v>
      </c>
      <c r="Y6" s="237">
        <f>COUNTIF(C6:N6,"●")</f>
        <v>0</v>
      </c>
      <c r="Z6" s="239">
        <f>COUNTIF(C6:N6,"△")</f>
        <v>0</v>
      </c>
      <c r="AA6" s="254">
        <f>COUNTIF(C6:R6,"□")</f>
        <v>0</v>
      </c>
      <c r="AB6" s="139">
        <f>COUNTIF(C6:R6,"■")</f>
        <v>0</v>
      </c>
      <c r="AC6" s="140">
        <f>S6*1000000+V6*1000+T6+10</f>
        <v>10</v>
      </c>
      <c r="AE6" s="318" t="s">
        <v>133</v>
      </c>
      <c r="AF6" s="252" t="s">
        <v>95</v>
      </c>
    </row>
    <row r="7" spans="1:32" ht="24.9" customHeight="1">
      <c r="A7" s="267" t="s">
        <v>134</v>
      </c>
      <c r="B7" s="135" t="str">
        <f>AE7</f>
        <v>E2</v>
      </c>
      <c r="C7" s="141" t="str">
        <f>IF(AND(D7=0,F7=0)," .",IF(AND(D7-F7=10,D7=10),"□",IF(AND(D7-F7=-10,F7=10),"■",IF(D7&gt;F7,"○",IF(D7=F7,"△",IF(D7&lt;F7,"●"))))))</f>
        <v xml:space="preserve"> .</v>
      </c>
      <c r="D7" s="137"/>
      <c r="E7" s="137" t="s">
        <v>13</v>
      </c>
      <c r="F7" s="138"/>
      <c r="G7" s="427"/>
      <c r="H7" s="428"/>
      <c r="I7" s="428"/>
      <c r="J7" s="429"/>
      <c r="K7" s="141" t="str">
        <f>IF(AND(L7=0,N7=0)," .",IF(AND(L7-N7=10,L7=10),"□",IF(AND(L7-N7=-10,N7=10),"■",IF(L7&gt;N7,"○",IF(L7=N7,"△",IF(L7&lt;N7,"●"))))))</f>
        <v xml:space="preserve"> .</v>
      </c>
      <c r="L7" s="137"/>
      <c r="M7" s="137" t="s">
        <v>13</v>
      </c>
      <c r="N7" s="138"/>
      <c r="O7" s="152" t="str">
        <f>IF(AND(P7=0,R7=0)," .",IF(AND(P7-R7=10,P7=10),"□",IF(AND(P7-R7=-10,R7=10),"■",IF(P7&gt;R7,"○",IF(P7=R7,"△",IF(P7&lt;R7,"●"))))))</f>
        <v xml:space="preserve"> .</v>
      </c>
      <c r="P7" s="150"/>
      <c r="Q7" s="150" t="s">
        <v>13</v>
      </c>
      <c r="R7" s="151"/>
      <c r="S7" s="240">
        <f>X7*3+Z7*1-AB7*3+AA7*3</f>
        <v>0</v>
      </c>
      <c r="T7" s="240">
        <f>D7+H7+L7</f>
        <v>0</v>
      </c>
      <c r="U7" s="240">
        <f>F7+J7+N7</f>
        <v>0</v>
      </c>
      <c r="V7" s="240">
        <f>T7-U7</f>
        <v>0</v>
      </c>
      <c r="W7" s="235">
        <f>RANK(AC7,$AC$6:$AC$9)</f>
        <v>1</v>
      </c>
      <c r="X7" s="241">
        <f>COUNTIF(C7:N7,"○")</f>
        <v>0</v>
      </c>
      <c r="Y7" s="240">
        <f>COUNTIF(C7:N7,"●")</f>
        <v>0</v>
      </c>
      <c r="Z7" s="242">
        <f>COUNTIF(C7:N7,"△")</f>
        <v>0</v>
      </c>
      <c r="AA7" s="254">
        <f>COUNTIF(C7:R7,"□")</f>
        <v>0</v>
      </c>
      <c r="AB7" s="139">
        <f>COUNTIF(C7:R7,"■")</f>
        <v>0</v>
      </c>
      <c r="AC7" s="140">
        <f>S7*1000000+V7*1000+T7+10</f>
        <v>10</v>
      </c>
      <c r="AE7" s="318" t="s">
        <v>134</v>
      </c>
      <c r="AF7" s="252" t="s">
        <v>120</v>
      </c>
    </row>
    <row r="8" spans="1:32" ht="24.9" customHeight="1">
      <c r="A8" s="267" t="s">
        <v>139</v>
      </c>
      <c r="B8" s="135" t="str">
        <f>AE8</f>
        <v>E3</v>
      </c>
      <c r="C8" s="136" t="str">
        <f>IF(AND(D8=0,F8=0)," .",IF(AND(D8-F8=10,D8=10),"□",IF(AND(D8-F8=-10,F8=10),"■",IF(D8&gt;F8,"○",IF(D8=F8,"△",IF(D8&lt;F8,"●"))))))</f>
        <v xml:space="preserve"> .</v>
      </c>
      <c r="D8" s="153"/>
      <c r="E8" s="153" t="s">
        <v>13</v>
      </c>
      <c r="F8" s="154"/>
      <c r="G8" s="136" t="str">
        <f>IF(AND(H8=0,J8=0)," .",IF(AND(H8-J8=10,H8=10),"□",IF(AND(H8-J8=-10,J8=10),"■",IF(H8&gt;J8,"○",IF(H8=J8,"△",IF(H8&lt;J8,"●"))))))</f>
        <v xml:space="preserve"> .</v>
      </c>
      <c r="H8" s="153"/>
      <c r="I8" s="153" t="s">
        <v>13</v>
      </c>
      <c r="J8" s="154"/>
      <c r="K8" s="427"/>
      <c r="L8" s="428"/>
      <c r="M8" s="428"/>
      <c r="N8" s="429"/>
      <c r="O8" s="152" t="str">
        <f>IF(AND(P8=0,R8=0)," .",IF(AND(P8-R8=10,P8=10),"□",IF(AND(P8-R8=-10,R8=10),"■",IF(P8&gt;R8,"○",IF(P8=R8,"△",IF(P8&lt;R8,"●"))))))</f>
        <v xml:space="preserve"> .</v>
      </c>
      <c r="P8" s="150"/>
      <c r="Q8" s="150" t="s">
        <v>13</v>
      </c>
      <c r="R8" s="151"/>
      <c r="S8" s="237">
        <f>X8*3+Z8*1-AB8*3+AA8*3</f>
        <v>0</v>
      </c>
      <c r="T8" s="237">
        <f>D8+H8+L8</f>
        <v>0</v>
      </c>
      <c r="U8" s="237">
        <f>F8+J8+N8</f>
        <v>0</v>
      </c>
      <c r="V8" s="237">
        <f>T8-U8</f>
        <v>0</v>
      </c>
      <c r="W8" s="235">
        <f>RANK(AC8,$AC$6:$AC$9)</f>
        <v>1</v>
      </c>
      <c r="X8" s="238">
        <f>COUNTIF(C8:N8,"○")</f>
        <v>0</v>
      </c>
      <c r="Y8" s="237">
        <f>COUNTIF(C8:N8,"●")</f>
        <v>0</v>
      </c>
      <c r="Z8" s="239">
        <f>COUNTIF(C8:N8,"△")</f>
        <v>0</v>
      </c>
      <c r="AA8" s="254">
        <f>COUNTIF(C8:R8,"□")</f>
        <v>0</v>
      </c>
      <c r="AB8" s="139">
        <f>COUNTIF(C8:R8,"■")</f>
        <v>0</v>
      </c>
      <c r="AC8" s="140">
        <f>S8*1000000+V8*1000+T8+10</f>
        <v>10</v>
      </c>
      <c r="AE8" s="318" t="s">
        <v>139</v>
      </c>
      <c r="AF8" s="252" t="s">
        <v>121</v>
      </c>
    </row>
    <row r="9" spans="1:32" ht="24.9" customHeight="1" thickBot="1">
      <c r="A9" s="267" t="s">
        <v>140</v>
      </c>
      <c r="B9" s="135" t="str">
        <f>AE9</f>
        <v>E4</v>
      </c>
      <c r="C9" s="142" t="str">
        <f>IF(AND(D9=0,F9=0)," .",IF(AND(D9-F9=10,D9=10),"□",IF(AND(D9-F9=-10,F9=10),"■",IF(D9&gt;F9,"○",IF(D9=F9,"△",IF(D9&lt;F9,"●"))))))</f>
        <v xml:space="preserve"> .</v>
      </c>
      <c r="D9" s="143"/>
      <c r="E9" s="143" t="s">
        <v>13</v>
      </c>
      <c r="F9" s="144"/>
      <c r="G9" s="142" t="str">
        <f>IF(AND(H9=0,J9=0)," .",IF(AND(H9-J9=10,H9=10),"□",IF(AND(H9-J9=-10,J9=10),"■",IF(H9&gt;J9,"○",IF(H9=J9,"△",IF(H9&lt;J9,"●"))))))</f>
        <v xml:space="preserve"> .</v>
      </c>
      <c r="H9" s="143"/>
      <c r="I9" s="143" t="s">
        <v>13</v>
      </c>
      <c r="J9" s="144"/>
      <c r="K9" s="142" t="str">
        <f>IF(AND(L9=0,N9=0)," .",IF(AND(L9-N9=10,L9=10),"□",IF(AND(L9-N9=-10,N9=10),"■",IF(L9&gt;N9,"○",IF(L9=N9,"△",IF(L9&lt;N9,"●"))))))</f>
        <v xml:space="preserve"> .</v>
      </c>
      <c r="L9" s="143"/>
      <c r="M9" s="143" t="s">
        <v>13</v>
      </c>
      <c r="N9" s="144"/>
      <c r="O9" s="430"/>
      <c r="P9" s="431"/>
      <c r="Q9" s="431"/>
      <c r="R9" s="432"/>
      <c r="S9" s="256">
        <f>X9*3+Z9*1-AB9*3+AA9*3</f>
        <v>0</v>
      </c>
      <c r="T9" s="256">
        <f>D9+H9+L9</f>
        <v>0</v>
      </c>
      <c r="U9" s="256">
        <f>F9+J9+N9</f>
        <v>0</v>
      </c>
      <c r="V9" s="256">
        <f>T9-U9</f>
        <v>0</v>
      </c>
      <c r="W9" s="236">
        <f>RANK(AC9,$AC$6:$AC$9)</f>
        <v>1</v>
      </c>
      <c r="X9" s="257">
        <f>COUNTIF(C9:N9,"○")</f>
        <v>0</v>
      </c>
      <c r="Y9" s="256">
        <f>COUNTIF(C9:N9,"●")</f>
        <v>0</v>
      </c>
      <c r="Z9" s="258">
        <f>COUNTIF(C9:N9,"△")</f>
        <v>0</v>
      </c>
      <c r="AA9" s="255">
        <f>COUNTIF(C9:R9,"□")</f>
        <v>0</v>
      </c>
      <c r="AB9" s="145">
        <f>COUNTIF(C9:R9,"■")</f>
        <v>0</v>
      </c>
      <c r="AC9" s="148">
        <f>S9*1000000+V9*1000+T9+10</f>
        <v>10</v>
      </c>
      <c r="AE9" s="318" t="s">
        <v>140</v>
      </c>
      <c r="AF9" s="252" t="s">
        <v>122</v>
      </c>
    </row>
    <row r="10" spans="1:32" ht="10.5" customHeight="1" thickBot="1">
      <c r="B10" s="3"/>
      <c r="AE10" s="319"/>
    </row>
    <row r="11" spans="1:32" ht="24.9" customHeight="1">
      <c r="B11" s="188" t="s">
        <v>89</v>
      </c>
      <c r="C11" s="433" t="str">
        <f>B12</f>
        <v>E5</v>
      </c>
      <c r="D11" s="434"/>
      <c r="E11" s="434"/>
      <c r="F11" s="435"/>
      <c r="G11" s="433" t="str">
        <f>B13</f>
        <v>E6</v>
      </c>
      <c r="H11" s="434"/>
      <c r="I11" s="434"/>
      <c r="J11" s="435"/>
      <c r="K11" s="433" t="str">
        <f>B14</f>
        <v>E7</v>
      </c>
      <c r="L11" s="434"/>
      <c r="M11" s="434"/>
      <c r="N11" s="435"/>
      <c r="O11" s="436" t="str">
        <f>B15</f>
        <v>E8</v>
      </c>
      <c r="P11" s="437"/>
      <c r="Q11" s="437"/>
      <c r="R11" s="438"/>
      <c r="S11" s="207" t="s">
        <v>2</v>
      </c>
      <c r="T11" s="207" t="s">
        <v>3</v>
      </c>
      <c r="U11" s="207" t="s">
        <v>4</v>
      </c>
      <c r="V11" s="207" t="s">
        <v>5</v>
      </c>
      <c r="W11" s="131" t="s">
        <v>6</v>
      </c>
      <c r="X11" s="132" t="s">
        <v>7</v>
      </c>
      <c r="Y11" s="207" t="s">
        <v>8</v>
      </c>
      <c r="Z11" s="184" t="s">
        <v>9</v>
      </c>
      <c r="AA11" s="253" t="s">
        <v>10</v>
      </c>
      <c r="AB11" s="133" t="s">
        <v>11</v>
      </c>
      <c r="AC11" s="134" t="s">
        <v>12</v>
      </c>
      <c r="AE11" s="319"/>
    </row>
    <row r="12" spans="1:32" ht="24.9" customHeight="1">
      <c r="A12" s="267" t="s">
        <v>135</v>
      </c>
      <c r="B12" s="135" t="str">
        <f>AE12</f>
        <v>E5</v>
      </c>
      <c r="C12" s="427"/>
      <c r="D12" s="428"/>
      <c r="E12" s="428"/>
      <c r="F12" s="429"/>
      <c r="G12" s="136" t="str">
        <f>IF(AND(H12=0,J12=0)," .",IF(AND(H12-J12=10,H12=10),"□",IF(AND(H12-J12=-10,J12=10),"■",IF(H12&gt;J12,"○",IF(H12=J12,"△",IF(H12&lt;J12,"●"))))))</f>
        <v xml:space="preserve"> .</v>
      </c>
      <c r="H12" s="137"/>
      <c r="I12" s="137" t="s">
        <v>13</v>
      </c>
      <c r="J12" s="138"/>
      <c r="K12" s="136" t="str">
        <f>IF(AND(L12=0,N12=0)," .",IF(AND(L12-N12=10,L12=10),"□",IF(AND(L12-N12=-10,N12=10),"■",IF(L12&gt;N12,"○",IF(L12=N12,"△",IF(L12&lt;N12,"●"))))))</f>
        <v xml:space="preserve"> .</v>
      </c>
      <c r="L12" s="137"/>
      <c r="M12" s="137" t="s">
        <v>13</v>
      </c>
      <c r="N12" s="138"/>
      <c r="O12" s="149" t="str">
        <f>IF(AND(P12=0,R12=0)," .",IF(AND(P12-R12=10,P12=10),"□",IF(AND(P12-R12=-10,R12=10),"■",IF(P12&gt;R12,"○",IF(P12=R12,"△",IF(P12&lt;R12,"●"))))))</f>
        <v xml:space="preserve"> .</v>
      </c>
      <c r="P12" s="150"/>
      <c r="Q12" s="150" t="s">
        <v>13</v>
      </c>
      <c r="R12" s="151"/>
      <c r="S12" s="237">
        <f>X12*3+Z12*1-AB12*3+AA12*3</f>
        <v>0</v>
      </c>
      <c r="T12" s="237">
        <f>D12+H12+L12</f>
        <v>0</v>
      </c>
      <c r="U12" s="237">
        <f>F12+J12+N12</f>
        <v>0</v>
      </c>
      <c r="V12" s="237">
        <f>T12-U12</f>
        <v>0</v>
      </c>
      <c r="W12" s="235">
        <f>RANK(AC12,$AC$12:$AC$15)</f>
        <v>1</v>
      </c>
      <c r="X12" s="238">
        <f>COUNTIF(C12:N12,"○")</f>
        <v>0</v>
      </c>
      <c r="Y12" s="237">
        <f>COUNTIF(C12:N12,"●")</f>
        <v>0</v>
      </c>
      <c r="Z12" s="239">
        <f>COUNTIF(C12:N12,"△")</f>
        <v>0</v>
      </c>
      <c r="AA12" s="254">
        <f>COUNTIF(C12:R12,"□")</f>
        <v>0</v>
      </c>
      <c r="AB12" s="139">
        <f>COUNTIF(C12:R12,"■")</f>
        <v>0</v>
      </c>
      <c r="AC12" s="140">
        <f>S12*1000000+V12*1000+T12+10</f>
        <v>10</v>
      </c>
      <c r="AE12" s="318" t="s">
        <v>135</v>
      </c>
      <c r="AF12" s="252" t="s">
        <v>123</v>
      </c>
    </row>
    <row r="13" spans="1:32" ht="24.9" customHeight="1">
      <c r="A13" s="267" t="s">
        <v>136</v>
      </c>
      <c r="B13" s="135" t="str">
        <f>AE13</f>
        <v>E6</v>
      </c>
      <c r="C13" s="141" t="str">
        <f>IF(AND(D13=0,F13=0)," .",IF(AND(D13-F13=10,D13=10),"□",IF(AND(D13-F13=-10,F13=10),"■",IF(D13&gt;F13,"○",IF(D13=F13,"△",IF(D13&lt;F13,"●"))))))</f>
        <v xml:space="preserve"> .</v>
      </c>
      <c r="D13" s="137"/>
      <c r="E13" s="137" t="s">
        <v>13</v>
      </c>
      <c r="F13" s="138"/>
      <c r="G13" s="427"/>
      <c r="H13" s="428"/>
      <c r="I13" s="428"/>
      <c r="J13" s="429"/>
      <c r="K13" s="141" t="str">
        <f>IF(AND(L13=0,N13=0)," .",IF(AND(L13-N13=10,L13=10),"□",IF(AND(L13-N13=-10,N13=10),"■",IF(L13&gt;N13,"○",IF(L13=N13,"△",IF(L13&lt;N13,"●"))))))</f>
        <v xml:space="preserve"> .</v>
      </c>
      <c r="L13" s="137"/>
      <c r="M13" s="137" t="s">
        <v>13</v>
      </c>
      <c r="N13" s="138"/>
      <c r="O13" s="152" t="str">
        <f>IF(AND(P13=0,R13=0)," .",IF(AND(P13-R13=10,P13=10),"□",IF(AND(P13-R13=-10,R13=10),"■",IF(P13&gt;R13,"○",IF(P13=R13,"△",IF(P13&lt;R13,"●"))))))</f>
        <v xml:space="preserve"> .</v>
      </c>
      <c r="P13" s="150"/>
      <c r="Q13" s="150" t="s">
        <v>13</v>
      </c>
      <c r="R13" s="151"/>
      <c r="S13" s="240">
        <f>X13*3+Z13*1-AB13*3+AA13*3</f>
        <v>0</v>
      </c>
      <c r="T13" s="240">
        <f>D13+H13+L13</f>
        <v>0</v>
      </c>
      <c r="U13" s="240">
        <f>F13+J13+N13</f>
        <v>0</v>
      </c>
      <c r="V13" s="240">
        <f>T13-U13</f>
        <v>0</v>
      </c>
      <c r="W13" s="235">
        <f>RANK(AC13,$AC$12:$AC$15)</f>
        <v>1</v>
      </c>
      <c r="X13" s="241">
        <f>COUNTIF(C13:N13,"○")</f>
        <v>0</v>
      </c>
      <c r="Y13" s="240">
        <f>COUNTIF(C13:N13,"●")</f>
        <v>0</v>
      </c>
      <c r="Z13" s="242">
        <f>COUNTIF(C13:N13,"△")</f>
        <v>0</v>
      </c>
      <c r="AA13" s="254">
        <f t="shared" ref="AA13:AA15" si="0">COUNTIF(C13:R13,"□")</f>
        <v>0</v>
      </c>
      <c r="AB13" s="139">
        <f t="shared" ref="AB13:AB15" si="1">COUNTIF(C13:R13,"■")</f>
        <v>0</v>
      </c>
      <c r="AC13" s="140">
        <f>S13*1000000+V13*1000+T13+10</f>
        <v>10</v>
      </c>
      <c r="AE13" s="318" t="s">
        <v>136</v>
      </c>
      <c r="AF13" s="252" t="s">
        <v>124</v>
      </c>
    </row>
    <row r="14" spans="1:32" ht="24.9" customHeight="1">
      <c r="A14" s="267" t="s">
        <v>137</v>
      </c>
      <c r="B14" s="135" t="str">
        <f>AE14</f>
        <v>E7</v>
      </c>
      <c r="C14" s="136" t="str">
        <f>IF(AND(D14=0,F14=0)," .",IF(AND(D14-F14=10,D14=10),"□",IF(AND(D14-F14=-10,F14=10),"■",IF(D14&gt;F14,"○",IF(D14=F14,"△",IF(D14&lt;F14,"●"))))))</f>
        <v xml:space="preserve"> .</v>
      </c>
      <c r="D14" s="153"/>
      <c r="E14" s="153" t="s">
        <v>13</v>
      </c>
      <c r="F14" s="154"/>
      <c r="G14" s="136" t="str">
        <f>IF(AND(H14=0,J14=0)," .",IF(AND(H14-J14=10,H14=10),"□",IF(AND(H14-J14=-10,J14=10),"■",IF(H14&gt;J14,"○",IF(H14=J14,"△",IF(H14&lt;J14,"●"))))))</f>
        <v xml:space="preserve"> .</v>
      </c>
      <c r="H14" s="153"/>
      <c r="I14" s="153" t="s">
        <v>13</v>
      </c>
      <c r="J14" s="154"/>
      <c r="K14" s="427"/>
      <c r="L14" s="428"/>
      <c r="M14" s="428"/>
      <c r="N14" s="429"/>
      <c r="O14" s="152" t="str">
        <f>IF(AND(P14=0,R14=0)," .",IF(AND(P14-R14=10,P14=10),"□",IF(AND(P14-R14=-10,R14=10),"■",IF(P14&gt;R14,"○",IF(P14=R14,"△",IF(P14&lt;R14,"●"))))))</f>
        <v xml:space="preserve"> .</v>
      </c>
      <c r="P14" s="150"/>
      <c r="Q14" s="150" t="s">
        <v>13</v>
      </c>
      <c r="R14" s="151"/>
      <c r="S14" s="237">
        <f>X14*3+Z14*1-AB14*3+AA14*3</f>
        <v>0</v>
      </c>
      <c r="T14" s="237">
        <f>D14+H14+L14</f>
        <v>0</v>
      </c>
      <c r="U14" s="237">
        <f>F14+J14+N14</f>
        <v>0</v>
      </c>
      <c r="V14" s="237">
        <f>T14-U14</f>
        <v>0</v>
      </c>
      <c r="W14" s="235">
        <f>RANK(AC14,$AC$12:$AC$15)</f>
        <v>1</v>
      </c>
      <c r="X14" s="238">
        <f>COUNTIF(C14:N14,"○")</f>
        <v>0</v>
      </c>
      <c r="Y14" s="237">
        <f>COUNTIF(C14:N14,"●")</f>
        <v>0</v>
      </c>
      <c r="Z14" s="239">
        <f>COUNTIF(C14:N14,"△")</f>
        <v>0</v>
      </c>
      <c r="AA14" s="254">
        <f t="shared" si="0"/>
        <v>0</v>
      </c>
      <c r="AB14" s="139">
        <f t="shared" si="1"/>
        <v>0</v>
      </c>
      <c r="AC14" s="140">
        <f>S14*1000000+V14*1000+T14+10</f>
        <v>10</v>
      </c>
      <c r="AE14" s="318" t="s">
        <v>137</v>
      </c>
      <c r="AF14" s="252" t="s">
        <v>125</v>
      </c>
    </row>
    <row r="15" spans="1:32" ht="24.9" customHeight="1" thickBot="1">
      <c r="A15" s="267" t="s">
        <v>138</v>
      </c>
      <c r="B15" s="135" t="str">
        <f>AE15</f>
        <v>E8</v>
      </c>
      <c r="C15" s="142" t="str">
        <f>IF(AND(D15=0,F15=0)," .",IF(AND(D15-F15=10,D15=10),"□",IF(AND(D15-F15=-10,F15=10),"■",IF(D15&gt;F15,"○",IF(D15=F15,"△",IF(D15&lt;F15,"●"))))))</f>
        <v xml:space="preserve"> .</v>
      </c>
      <c r="D15" s="143"/>
      <c r="E15" s="143" t="s">
        <v>13</v>
      </c>
      <c r="F15" s="144"/>
      <c r="G15" s="142" t="str">
        <f>IF(AND(H15=0,J15=0)," .",IF(AND(H15-J15=10,H15=10),"□",IF(AND(H15-J15=-10,J15=10),"■",IF(H15&gt;J15,"○",IF(H15=J15,"△",IF(H15&lt;J15,"●"))))))</f>
        <v xml:space="preserve"> .</v>
      </c>
      <c r="H15" s="143"/>
      <c r="I15" s="143" t="s">
        <v>13</v>
      </c>
      <c r="J15" s="144"/>
      <c r="K15" s="142" t="str">
        <f>IF(AND(L15=0,N15=0)," .",IF(AND(L15-N15=10,L15=10),"□",IF(AND(L15-N15=-10,N15=10),"■",IF(L15&gt;N15,"○",IF(L15=N15,"△",IF(L15&lt;N15,"●"))))))</f>
        <v xml:space="preserve"> .</v>
      </c>
      <c r="L15" s="143"/>
      <c r="M15" s="143" t="s">
        <v>13</v>
      </c>
      <c r="N15" s="144"/>
      <c r="O15" s="430"/>
      <c r="P15" s="431"/>
      <c r="Q15" s="431"/>
      <c r="R15" s="432"/>
      <c r="S15" s="256">
        <f>X15*3+Z15*1-AB15*3+AA15*3</f>
        <v>0</v>
      </c>
      <c r="T15" s="256">
        <f>D15+H15+L15</f>
        <v>0</v>
      </c>
      <c r="U15" s="256">
        <f>F15+J15+N15</f>
        <v>0</v>
      </c>
      <c r="V15" s="256">
        <f>T15-U15</f>
        <v>0</v>
      </c>
      <c r="W15" s="236">
        <f>RANK(AC15,$AC$12:$AC$15)</f>
        <v>1</v>
      </c>
      <c r="X15" s="257">
        <f>COUNTIF(C15:N15,"○")</f>
        <v>0</v>
      </c>
      <c r="Y15" s="256">
        <f>COUNTIF(C15:N15,"●")</f>
        <v>0</v>
      </c>
      <c r="Z15" s="258">
        <f>COUNTIF(C15:N15,"△")</f>
        <v>0</v>
      </c>
      <c r="AA15" s="255">
        <f t="shared" si="0"/>
        <v>0</v>
      </c>
      <c r="AB15" s="145">
        <f t="shared" si="1"/>
        <v>0</v>
      </c>
      <c r="AC15" s="148">
        <f>S15*1000000+V15*1000+T15+10</f>
        <v>10</v>
      </c>
      <c r="AE15" s="318" t="s">
        <v>138</v>
      </c>
      <c r="AF15" s="252" t="s">
        <v>126</v>
      </c>
    </row>
    <row r="16" spans="1:32" s="218" customFormat="1" ht="24.9" customHeight="1">
      <c r="A16" s="223"/>
      <c r="B16" s="224"/>
      <c r="C16" s="225"/>
      <c r="D16" s="217"/>
      <c r="E16" s="217"/>
      <c r="F16" s="217"/>
      <c r="G16" s="225"/>
      <c r="H16" s="277"/>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row>
    <row r="17" spans="1:32">
      <c r="F17" s="159"/>
      <c r="G17" s="159"/>
      <c r="H17" s="160"/>
      <c r="I17" s="276"/>
      <c r="J17" s="162"/>
      <c r="K17" s="178" t="s">
        <v>90</v>
      </c>
      <c r="Q17" s="185"/>
      <c r="R17" s="185"/>
      <c r="S17" s="185"/>
      <c r="T17" s="162"/>
      <c r="U17" s="162"/>
      <c r="V17" s="163"/>
      <c r="W17" s="163"/>
      <c r="X17" s="273"/>
      <c r="Y17" s="163"/>
      <c r="Z17" s="162"/>
      <c r="AA17" s="162"/>
      <c r="AB17" s="162"/>
      <c r="AC17" s="162"/>
      <c r="AD17" s="162"/>
      <c r="AE17" s="162"/>
      <c r="AF17" s="162"/>
    </row>
    <row r="18" spans="1:32" ht="16.2">
      <c r="D18" s="421"/>
      <c r="E18" s="422"/>
      <c r="F18" s="422"/>
      <c r="G18" s="422"/>
      <c r="H18" s="422"/>
      <c r="I18" s="422"/>
      <c r="J18" s="422"/>
      <c r="K18" s="422"/>
      <c r="L18" s="283"/>
      <c r="M18" s="202"/>
      <c r="N18" s="202"/>
      <c r="O18" s="202"/>
      <c r="U18" s="162"/>
      <c r="V18" s="162"/>
      <c r="W18" s="166"/>
      <c r="X18" s="274"/>
      <c r="Y18" s="162"/>
      <c r="Z18" s="162"/>
      <c r="AA18" s="163"/>
      <c r="AB18" s="163"/>
      <c r="AC18" s="163"/>
      <c r="AD18" s="162"/>
      <c r="AE18" s="162"/>
      <c r="AF18" s="162"/>
    </row>
    <row r="19" spans="1:32">
      <c r="D19" s="422"/>
      <c r="E19" s="422"/>
      <c r="F19" s="422"/>
      <c r="G19" s="422"/>
      <c r="H19" s="422"/>
      <c r="I19" s="422"/>
      <c r="J19" s="422"/>
      <c r="K19" s="422"/>
      <c r="L19" s="159"/>
      <c r="O19" s="284"/>
      <c r="U19" s="279"/>
      <c r="V19" s="204" t="s">
        <v>174</v>
      </c>
      <c r="W19" s="280"/>
      <c r="X19" s="275"/>
      <c r="Y19" s="162"/>
      <c r="Z19" s="162"/>
      <c r="AA19" s="163"/>
      <c r="AB19" s="163"/>
      <c r="AC19" s="162"/>
      <c r="AD19" s="162"/>
      <c r="AE19" s="162"/>
      <c r="AF19" s="162"/>
    </row>
    <row r="20" spans="1:32" ht="16.2">
      <c r="H20" s="158"/>
      <c r="I20" s="159"/>
      <c r="J20" s="159"/>
      <c r="K20" s="169"/>
      <c r="L20" s="159"/>
      <c r="M20" s="160"/>
      <c r="N20" s="276"/>
      <c r="O20" s="285"/>
      <c r="P20" s="419"/>
      <c r="Q20" s="420"/>
      <c r="R20" s="420"/>
      <c r="S20" s="420"/>
      <c r="T20" s="440"/>
      <c r="U20" s="330"/>
      <c r="V20" s="330"/>
      <c r="W20" s="330"/>
      <c r="X20" s="330"/>
      <c r="Y20" s="162"/>
      <c r="Z20" s="162"/>
      <c r="AA20" s="425"/>
      <c r="AB20" s="425"/>
      <c r="AC20" s="425"/>
      <c r="AD20" s="425"/>
      <c r="AE20" s="162"/>
      <c r="AF20" s="162"/>
    </row>
    <row r="21" spans="1:32">
      <c r="H21" s="158"/>
      <c r="I21" s="159"/>
      <c r="J21" s="159"/>
      <c r="K21" s="178" t="s">
        <v>94</v>
      </c>
      <c r="L21" s="159"/>
      <c r="M21" s="160"/>
      <c r="N21" s="276"/>
      <c r="O21" s="286"/>
      <c r="P21" s="289"/>
      <c r="Q21" s="290"/>
      <c r="R21" s="290"/>
      <c r="S21" s="185"/>
      <c r="T21" s="330"/>
      <c r="U21" s="330"/>
      <c r="V21" s="330"/>
      <c r="W21" s="330"/>
      <c r="X21" s="330"/>
      <c r="Y21" s="162"/>
      <c r="Z21" s="163"/>
      <c r="AA21" s="425"/>
      <c r="AB21" s="425"/>
      <c r="AC21" s="425"/>
      <c r="AD21" s="425"/>
      <c r="AE21" s="162"/>
      <c r="AF21" s="162"/>
    </row>
    <row r="22" spans="1:32" ht="19.2">
      <c r="D22" s="421"/>
      <c r="E22" s="422"/>
      <c r="F22" s="422"/>
      <c r="G22" s="422"/>
      <c r="H22" s="422"/>
      <c r="I22" s="422"/>
      <c r="J22" s="422"/>
      <c r="K22" s="422"/>
      <c r="L22" s="287"/>
      <c r="M22" s="202"/>
      <c r="N22" s="202"/>
      <c r="O22" s="288"/>
      <c r="U22" s="281"/>
      <c r="V22" s="281"/>
      <c r="W22" s="282"/>
      <c r="X22" s="275"/>
      <c r="Y22" s="162"/>
      <c r="Z22" s="163"/>
      <c r="AA22" s="163"/>
      <c r="AB22" s="162"/>
      <c r="AC22" s="162"/>
      <c r="AD22" s="175"/>
      <c r="AE22" s="162"/>
      <c r="AF22" s="162"/>
    </row>
    <row r="23" spans="1:32" ht="12" customHeight="1">
      <c r="D23" s="422"/>
      <c r="E23" s="422"/>
      <c r="F23" s="422"/>
      <c r="G23" s="422"/>
      <c r="H23" s="422"/>
      <c r="I23" s="422"/>
      <c r="J23" s="422"/>
      <c r="K23" s="422"/>
      <c r="L23" s="186"/>
      <c r="U23" s="162"/>
      <c r="V23" s="162"/>
      <c r="W23" s="176"/>
      <c r="X23" s="274"/>
      <c r="Y23" s="162"/>
      <c r="Z23" s="163"/>
      <c r="AA23" s="163"/>
      <c r="AB23" s="162"/>
      <c r="AC23" s="175"/>
      <c r="AD23" s="177"/>
      <c r="AE23" s="160"/>
      <c r="AF23" s="162"/>
    </row>
    <row r="24" spans="1:32" ht="21">
      <c r="H24" s="159"/>
      <c r="I24" s="211"/>
      <c r="J24" s="211"/>
      <c r="K24" s="212"/>
      <c r="L24" s="212"/>
      <c r="M24" s="209"/>
      <c r="N24" s="209"/>
      <c r="O24" s="209"/>
      <c r="P24" s="209"/>
      <c r="Q24" s="209"/>
      <c r="R24" s="209"/>
      <c r="S24" s="209"/>
      <c r="T24" s="209"/>
      <c r="U24" s="210"/>
      <c r="V24" s="210"/>
      <c r="W24" s="213"/>
      <c r="X24" s="210"/>
      <c r="Y24" s="210"/>
      <c r="Z24" s="214"/>
      <c r="AA24" s="214"/>
      <c r="AB24" s="210"/>
      <c r="AC24" s="211"/>
      <c r="AD24" s="215"/>
      <c r="AE24" s="216"/>
      <c r="AF24" s="210"/>
    </row>
    <row r="25" spans="1:32" ht="21">
      <c r="H25" s="210"/>
      <c r="I25" s="211"/>
      <c r="J25" s="211"/>
      <c r="K25" s="212"/>
      <c r="L25" s="212"/>
      <c r="M25" s="209"/>
      <c r="N25" s="209"/>
      <c r="O25" s="209"/>
      <c r="P25" s="209"/>
      <c r="Q25" s="209"/>
      <c r="R25" s="209"/>
      <c r="S25" s="209"/>
      <c r="T25" s="209"/>
      <c r="U25" s="210"/>
      <c r="V25" s="210"/>
      <c r="W25" s="213"/>
      <c r="X25" s="210"/>
      <c r="Y25" s="210"/>
      <c r="Z25" s="214"/>
      <c r="AA25" s="214"/>
      <c r="AB25" s="210"/>
      <c r="AC25" s="211"/>
      <c r="AD25" s="215"/>
      <c r="AE25" s="216"/>
      <c r="AF25" s="210"/>
    </row>
    <row r="26" spans="1:32" ht="21">
      <c r="H26" s="210"/>
      <c r="I26" s="211"/>
      <c r="J26" s="211"/>
      <c r="K26" s="212"/>
      <c r="L26" s="212"/>
      <c r="M26" s="209"/>
      <c r="N26" s="209"/>
      <c r="O26" s="209"/>
      <c r="P26" s="209"/>
      <c r="Q26" s="209"/>
      <c r="R26" s="209"/>
      <c r="S26" s="209"/>
      <c r="T26" s="209"/>
      <c r="U26" s="210"/>
      <c r="V26" s="210"/>
      <c r="W26" s="213"/>
      <c r="X26" s="210"/>
      <c r="Y26" s="210"/>
      <c r="Z26" s="214"/>
      <c r="AA26" s="214"/>
      <c r="AB26" s="210"/>
      <c r="AC26" s="211"/>
      <c r="AD26" s="215"/>
      <c r="AE26" s="216"/>
      <c r="AF26" s="210"/>
    </row>
    <row r="27" spans="1:32" ht="21">
      <c r="H27" s="210"/>
      <c r="I27" s="211"/>
      <c r="J27" s="211"/>
      <c r="K27" s="212"/>
      <c r="L27" s="212"/>
      <c r="M27" s="209"/>
      <c r="N27" s="209"/>
      <c r="O27" s="209"/>
      <c r="P27" s="209"/>
      <c r="Q27" s="209"/>
      <c r="R27" s="209"/>
      <c r="S27" s="209"/>
      <c r="T27" s="209"/>
      <c r="U27" s="210"/>
      <c r="V27" s="210"/>
      <c r="W27" s="213"/>
      <c r="X27" s="210"/>
      <c r="Y27" s="210"/>
      <c r="Z27" s="214"/>
      <c r="AA27" s="214"/>
      <c r="AB27" s="210"/>
      <c r="AC27" s="211"/>
      <c r="AD27" s="215"/>
      <c r="AE27" s="216"/>
      <c r="AF27" s="210"/>
    </row>
    <row r="28" spans="1:32" ht="21">
      <c r="H28" s="210"/>
      <c r="I28" s="211"/>
      <c r="J28" s="211"/>
      <c r="K28" s="212"/>
      <c r="L28" s="212"/>
      <c r="M28" s="209"/>
      <c r="N28" s="209"/>
      <c r="O28" s="209"/>
      <c r="P28" s="209"/>
      <c r="Q28" s="209"/>
      <c r="R28" s="209"/>
      <c r="S28" s="209"/>
      <c r="T28" s="209"/>
      <c r="U28" s="210"/>
      <c r="V28" s="210"/>
      <c r="W28" s="213"/>
      <c r="X28" s="210"/>
      <c r="Y28" s="210"/>
      <c r="Z28" s="214"/>
      <c r="AA28" s="214"/>
      <c r="AB28" s="210"/>
      <c r="AC28" s="211"/>
      <c r="AD28" s="215"/>
      <c r="AE28" s="216"/>
      <c r="AF28" s="210"/>
    </row>
    <row r="29" spans="1:32" ht="13.5" customHeight="1">
      <c r="A29" s="1"/>
      <c r="B29" s="1"/>
      <c r="C29" s="1"/>
      <c r="D29" s="1"/>
      <c r="E29" s="1"/>
      <c r="F29" s="1"/>
      <c r="G29" s="1"/>
      <c r="H29" s="210"/>
      <c r="I29" s="211"/>
      <c r="J29" s="211"/>
      <c r="K29" s="212"/>
      <c r="L29" s="212"/>
      <c r="M29" s="209"/>
      <c r="N29" s="209"/>
      <c r="O29" s="209"/>
      <c r="P29" s="209"/>
      <c r="Q29" s="209"/>
      <c r="R29" s="209"/>
      <c r="S29" s="209"/>
      <c r="T29" s="209"/>
      <c r="U29" s="210"/>
      <c r="V29" s="210"/>
      <c r="W29" s="213"/>
      <c r="X29" s="210"/>
      <c r="Y29" s="210"/>
      <c r="Z29" s="214"/>
      <c r="AA29" s="214"/>
      <c r="AB29" s="210"/>
      <c r="AC29" s="211"/>
      <c r="AD29" s="215"/>
      <c r="AE29" s="216"/>
      <c r="AF29" s="210"/>
    </row>
    <row r="30" spans="1:32" ht="13.5" customHeight="1">
      <c r="A30" s="1"/>
      <c r="B30" s="1"/>
      <c r="C30" s="1"/>
      <c r="D30" s="1"/>
      <c r="E30" s="1"/>
      <c r="F30" s="1"/>
      <c r="G30" s="1"/>
      <c r="H30" s="210"/>
      <c r="I30" s="211"/>
      <c r="J30" s="211"/>
      <c r="K30" s="212"/>
      <c r="L30" s="212"/>
      <c r="M30" s="209"/>
      <c r="N30" s="209"/>
      <c r="O30" s="209"/>
      <c r="P30" s="209"/>
      <c r="Q30" s="209"/>
      <c r="R30" s="209"/>
      <c r="S30" s="209"/>
      <c r="T30" s="209"/>
      <c r="U30" s="210"/>
      <c r="V30" s="210"/>
      <c r="W30" s="213"/>
      <c r="X30" s="210"/>
      <c r="Y30" s="210"/>
      <c r="Z30" s="214"/>
      <c r="AA30" s="214"/>
      <c r="AB30" s="210"/>
      <c r="AC30" s="211"/>
      <c r="AD30" s="215"/>
      <c r="AE30" s="216"/>
      <c r="AF30" s="210"/>
    </row>
    <row r="31" spans="1:32" ht="21">
      <c r="H31" s="210"/>
      <c r="I31" s="211"/>
      <c r="J31" s="211"/>
      <c r="K31" s="212"/>
      <c r="L31" s="212"/>
      <c r="M31" s="209"/>
      <c r="N31" s="209"/>
      <c r="O31" s="209"/>
      <c r="P31" s="209"/>
      <c r="Q31" s="209"/>
      <c r="R31" s="209"/>
      <c r="S31" s="209"/>
      <c r="T31" s="209"/>
      <c r="U31" s="210"/>
      <c r="V31" s="210"/>
      <c r="W31" s="213"/>
      <c r="X31" s="210"/>
      <c r="Y31" s="210"/>
      <c r="Z31" s="214"/>
      <c r="AA31" s="214"/>
      <c r="AB31" s="210"/>
      <c r="AC31" s="211"/>
      <c r="AD31" s="215"/>
      <c r="AE31" s="216"/>
      <c r="AF31" s="210"/>
    </row>
    <row r="32" spans="1:32" ht="21">
      <c r="H32" s="210"/>
      <c r="I32" s="211"/>
      <c r="J32" s="211"/>
      <c r="K32" s="212"/>
      <c r="L32" s="212"/>
      <c r="M32" s="209"/>
      <c r="N32" s="209"/>
      <c r="O32" s="209"/>
      <c r="P32" s="209"/>
      <c r="Q32" s="209"/>
      <c r="R32" s="209"/>
      <c r="S32" s="209"/>
      <c r="T32" s="209"/>
      <c r="U32" s="210"/>
      <c r="V32" s="210"/>
      <c r="W32" s="213"/>
      <c r="X32" s="210"/>
      <c r="Y32" s="210"/>
      <c r="Z32" s="214"/>
      <c r="AA32" s="214"/>
      <c r="AB32" s="210"/>
      <c r="AC32" s="211"/>
      <c r="AD32" s="215"/>
      <c r="AE32" s="216"/>
      <c r="AF32" s="210"/>
    </row>
    <row r="33" spans="8:32" ht="21">
      <c r="H33" s="210"/>
      <c r="I33" s="211"/>
      <c r="J33" s="211"/>
      <c r="K33" s="212"/>
      <c r="L33" s="212"/>
      <c r="M33" s="209"/>
      <c r="N33" s="209"/>
      <c r="O33" s="209"/>
      <c r="P33" s="209"/>
      <c r="Q33" s="209"/>
      <c r="R33" s="209"/>
      <c r="S33" s="209"/>
      <c r="T33" s="209"/>
      <c r="U33" s="210"/>
      <c r="V33" s="210"/>
      <c r="W33" s="213"/>
      <c r="X33" s="210"/>
      <c r="Y33" s="210"/>
      <c r="Z33" s="214"/>
      <c r="AA33" s="214"/>
      <c r="AB33" s="210"/>
      <c r="AC33" s="211"/>
      <c r="AD33" s="215"/>
      <c r="AE33" s="216"/>
      <c r="AF33" s="210"/>
    </row>
    <row r="34" spans="8:32" ht="21">
      <c r="H34" s="210"/>
      <c r="I34" s="211"/>
      <c r="J34" s="211"/>
      <c r="K34" s="219" t="s">
        <v>105</v>
      </c>
      <c r="L34" s="212"/>
      <c r="M34" s="209"/>
      <c r="N34" s="209"/>
      <c r="O34" s="209"/>
      <c r="P34" s="209"/>
      <c r="Q34" s="209"/>
      <c r="R34" s="209"/>
      <c r="S34" s="209"/>
      <c r="T34" s="209"/>
      <c r="U34" s="210"/>
      <c r="V34" s="210"/>
      <c r="W34" s="213"/>
      <c r="X34" s="210"/>
      <c r="Y34" s="210"/>
      <c r="Z34" s="214"/>
      <c r="AA34" s="214"/>
      <c r="AB34" s="210"/>
      <c r="AC34" s="211"/>
      <c r="AD34" s="215"/>
      <c r="AE34" s="216"/>
      <c r="AF34" s="210"/>
    </row>
    <row r="35" spans="8:32" ht="21">
      <c r="H35" s="210"/>
      <c r="I35" s="211"/>
      <c r="J35" s="211"/>
      <c r="K35" s="219"/>
      <c r="L35" s="212"/>
      <c r="M35" s="209"/>
      <c r="N35" s="209"/>
      <c r="O35" s="209"/>
      <c r="P35" s="209"/>
      <c r="Q35" s="209"/>
      <c r="R35" s="209"/>
      <c r="S35" s="209"/>
      <c r="T35" s="209"/>
      <c r="U35" s="210"/>
      <c r="V35" s="210"/>
      <c r="W35" s="213"/>
      <c r="X35" s="210"/>
      <c r="Y35" s="210"/>
      <c r="Z35" s="214"/>
      <c r="AA35" s="214"/>
      <c r="AB35" s="210"/>
      <c r="AC35" s="211"/>
      <c r="AD35" s="215"/>
      <c r="AE35" s="216"/>
      <c r="AF35" s="210"/>
    </row>
    <row r="36" spans="8:32" ht="21">
      <c r="H36" s="210"/>
      <c r="I36" s="211"/>
      <c r="J36" s="211"/>
      <c r="K36" s="219" t="s">
        <v>106</v>
      </c>
      <c r="L36" s="212"/>
      <c r="M36" s="209"/>
      <c r="N36" s="209"/>
      <c r="O36" s="209"/>
      <c r="P36" s="209"/>
      <c r="Q36" s="209"/>
      <c r="R36" s="209"/>
      <c r="S36" s="209"/>
      <c r="T36" s="209"/>
      <c r="U36" s="210"/>
      <c r="V36" s="210"/>
      <c r="W36" s="213"/>
      <c r="X36" s="210"/>
      <c r="Y36" s="210"/>
      <c r="Z36" s="214"/>
      <c r="AA36" s="214"/>
      <c r="AB36" s="210"/>
      <c r="AC36" s="211"/>
      <c r="AD36" s="215"/>
      <c r="AE36" s="216"/>
      <c r="AF36" s="210"/>
    </row>
    <row r="37" spans="8:32" ht="21">
      <c r="H37" s="210"/>
      <c r="I37" s="211"/>
      <c r="J37" s="211"/>
      <c r="K37" s="212"/>
      <c r="L37" s="212"/>
      <c r="M37" s="209"/>
      <c r="N37" s="209"/>
      <c r="O37" s="209"/>
      <c r="P37" s="209"/>
      <c r="Q37" s="209"/>
      <c r="R37" s="209"/>
      <c r="S37" s="209"/>
      <c r="T37" s="209"/>
      <c r="U37" s="210"/>
      <c r="V37" s="210"/>
      <c r="W37" s="213"/>
      <c r="X37" s="210"/>
      <c r="Y37" s="210"/>
      <c r="Z37" s="214"/>
      <c r="AA37" s="214"/>
      <c r="AB37" s="210"/>
      <c r="AC37" s="211"/>
      <c r="AD37" s="215"/>
      <c r="AE37" s="216"/>
      <c r="AF37" s="210"/>
    </row>
    <row r="38" spans="8:32" ht="21">
      <c r="H38" s="210"/>
      <c r="I38" s="211"/>
      <c r="J38" s="211"/>
      <c r="K38" s="212"/>
      <c r="L38" s="212"/>
      <c r="M38" s="209"/>
      <c r="N38" s="209"/>
      <c r="O38" s="209"/>
      <c r="P38" s="209"/>
      <c r="Q38" s="209"/>
      <c r="R38" s="209"/>
      <c r="S38" s="209"/>
      <c r="T38" s="209"/>
      <c r="U38" s="210"/>
      <c r="V38" s="210"/>
      <c r="W38" s="213"/>
      <c r="X38" s="210"/>
      <c r="Y38" s="210"/>
      <c r="Z38" s="214"/>
      <c r="AA38" s="214"/>
      <c r="AB38" s="210"/>
      <c r="AC38" s="211"/>
      <c r="AD38" s="215"/>
      <c r="AE38" s="216"/>
      <c r="AF38" s="210"/>
    </row>
    <row r="39" spans="8:32">
      <c r="H39" s="210"/>
      <c r="I39"/>
      <c r="J39" s="41"/>
      <c r="K39" s="41"/>
      <c r="L39" s="41"/>
      <c r="M39" s="41"/>
      <c r="N39" s="60"/>
      <c r="O39"/>
      <c r="P39"/>
      <c r="Q39"/>
      <c r="R39"/>
      <c r="S39" s="61"/>
      <c r="T39"/>
      <c r="U39"/>
      <c r="V39"/>
      <c r="W39"/>
      <c r="X39" s="61"/>
      <c r="Y39"/>
      <c r="Z39"/>
      <c r="AA39"/>
      <c r="AB39"/>
      <c r="AC39"/>
      <c r="AD39"/>
      <c r="AE39"/>
      <c r="AF39"/>
    </row>
    <row r="40" spans="8:32">
      <c r="H40" s="121"/>
      <c r="I40"/>
      <c r="J40" s="41"/>
      <c r="K40" s="41"/>
      <c r="L40" s="41"/>
      <c r="M40" s="41"/>
      <c r="N40" s="60"/>
      <c r="O40"/>
      <c r="P40"/>
      <c r="Q40"/>
      <c r="R40"/>
      <c r="S40" s="61"/>
      <c r="T40"/>
      <c r="U40"/>
      <c r="V40"/>
      <c r="W40"/>
      <c r="X40" s="61"/>
      <c r="Y40"/>
      <c r="Z40"/>
      <c r="AA40"/>
      <c r="AB40"/>
      <c r="AC40"/>
      <c r="AD40"/>
      <c r="AE40"/>
      <c r="AF40"/>
    </row>
    <row r="41" spans="8:32">
      <c r="H41" s="121"/>
      <c r="I41"/>
      <c r="J41" s="41"/>
      <c r="K41" s="41"/>
      <c r="L41" s="41"/>
      <c r="M41" s="41"/>
      <c r="N41" s="60"/>
      <c r="O41"/>
      <c r="P41"/>
      <c r="Q41"/>
      <c r="R41"/>
      <c r="S41" s="61"/>
      <c r="T41"/>
      <c r="U41"/>
      <c r="V41"/>
      <c r="W41"/>
      <c r="X41" s="61"/>
      <c r="Y41"/>
      <c r="Z41"/>
      <c r="AA41"/>
      <c r="AB41"/>
      <c r="AC41"/>
      <c r="AD41"/>
      <c r="AE41"/>
      <c r="AF41"/>
    </row>
    <row r="42" spans="8:32">
      <c r="H42" s="121"/>
      <c r="I42"/>
      <c r="J42" s="41"/>
      <c r="K42" s="41"/>
      <c r="L42" s="41"/>
      <c r="M42" s="41"/>
      <c r="N42" s="60"/>
      <c r="O42"/>
      <c r="P42"/>
      <c r="Q42"/>
      <c r="R42"/>
      <c r="S42" s="61"/>
      <c r="T42"/>
      <c r="U42"/>
      <c r="V42"/>
      <c r="W42"/>
      <c r="X42" s="61"/>
      <c r="Y42"/>
      <c r="Z42"/>
      <c r="AA42"/>
      <c r="AB42"/>
      <c r="AC42"/>
      <c r="AD42"/>
      <c r="AE42"/>
      <c r="AF42"/>
    </row>
    <row r="43" spans="8:32">
      <c r="H43" s="121"/>
    </row>
  </sheetData>
  <mergeCells count="24">
    <mergeCell ref="D22:K23"/>
    <mergeCell ref="T20:X21"/>
    <mergeCell ref="I16:AF16"/>
    <mergeCell ref="D18:K19"/>
    <mergeCell ref="P20:S20"/>
    <mergeCell ref="AA20:AD21"/>
    <mergeCell ref="B1:Z1"/>
    <mergeCell ref="B2:Z2"/>
    <mergeCell ref="C11:F11"/>
    <mergeCell ref="C12:F12"/>
    <mergeCell ref="G13:J13"/>
    <mergeCell ref="C6:F6"/>
    <mergeCell ref="C5:F5"/>
    <mergeCell ref="K14:N14"/>
    <mergeCell ref="O15:R15"/>
    <mergeCell ref="G5:J5"/>
    <mergeCell ref="K5:N5"/>
    <mergeCell ref="O5:R5"/>
    <mergeCell ref="G7:J7"/>
    <mergeCell ref="K8:N8"/>
    <mergeCell ref="G11:J11"/>
    <mergeCell ref="K11:N11"/>
    <mergeCell ref="O11:R11"/>
    <mergeCell ref="O9:R9"/>
  </mergeCells>
  <phoneticPr fontId="2"/>
  <pageMargins left="0.51181102362204722" right="0.31496062992125984" top="0.74803149606299213" bottom="0.74803149606299213" header="0.31496062992125984" footer="0.31496062992125984"/>
  <pageSetup paperSize="9" scale="70"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6"/>
  <sheetViews>
    <sheetView workbookViewId="0"/>
  </sheetViews>
  <sheetFormatPr defaultColWidth="8.77734375" defaultRowHeight="13.2"/>
  <cols>
    <col min="1" max="1" width="6.33203125" style="121" customWidth="1"/>
    <col min="2" max="2" width="16.21875" customWidth="1"/>
    <col min="3" max="6" width="2.6640625" style="41" customWidth="1"/>
    <col min="7" max="7" width="2.6640625" style="60" customWidth="1"/>
    <col min="8" max="11" width="2.6640625" customWidth="1"/>
    <col min="12" max="12" width="2.6640625" style="61" customWidth="1"/>
    <col min="13" max="16" width="2.6640625" customWidth="1"/>
    <col min="17" max="17" width="2.6640625" style="61" customWidth="1"/>
    <col min="18" max="18" width="2.6640625" customWidth="1"/>
    <col min="19" max="21" width="7.77734375" customWidth="1"/>
    <col min="22" max="22" width="5.6640625" customWidth="1"/>
    <col min="23" max="23" width="7" customWidth="1"/>
    <col min="24" max="25" width="5.6640625" customWidth="1"/>
    <col min="26" max="26" width="6.21875" customWidth="1"/>
    <col min="27" max="30" width="8.77734375" hidden="1" customWidth="1"/>
    <col min="31" max="32" width="8.77734375" customWidth="1"/>
    <col min="33" max="33" width="5.33203125" customWidth="1"/>
    <col min="34" max="34" width="24.109375" customWidth="1"/>
    <col min="258" max="258" width="6.33203125" customWidth="1"/>
    <col min="259" max="259" width="16.21875" customWidth="1"/>
    <col min="260" max="261" width="5.6640625" customWidth="1"/>
    <col min="262" max="262" width="2" customWidth="1"/>
    <col min="263" max="263" width="5.6640625" customWidth="1"/>
    <col min="264" max="264" width="0" hidden="1" customWidth="1"/>
    <col min="265" max="266" width="5.6640625" customWidth="1"/>
    <col min="267" max="267" width="2.33203125" customWidth="1"/>
    <col min="268" max="268" width="5.6640625" customWidth="1"/>
    <col min="269" max="269" width="0" hidden="1" customWidth="1"/>
    <col min="270" max="271" width="5.6640625" customWidth="1"/>
    <col min="272" max="272" width="2" customWidth="1"/>
    <col min="273" max="273" width="5.6640625" customWidth="1"/>
    <col min="274" max="274" width="0" hidden="1" customWidth="1"/>
    <col min="275" max="275" width="5.6640625" customWidth="1"/>
    <col min="276" max="278" width="7.77734375" customWidth="1"/>
    <col min="279" max="282" width="5.6640625" customWidth="1"/>
    <col min="283" max="289" width="0" hidden="1" customWidth="1"/>
    <col min="514" max="514" width="6.33203125" customWidth="1"/>
    <col min="515" max="515" width="16.21875" customWidth="1"/>
    <col min="516" max="517" width="5.6640625" customWidth="1"/>
    <col min="518" max="518" width="2" customWidth="1"/>
    <col min="519" max="519" width="5.6640625" customWidth="1"/>
    <col min="520" max="520" width="0" hidden="1" customWidth="1"/>
    <col min="521" max="522" width="5.6640625" customWidth="1"/>
    <col min="523" max="523" width="2.33203125" customWidth="1"/>
    <col min="524" max="524" width="5.6640625" customWidth="1"/>
    <col min="525" max="525" width="0" hidden="1" customWidth="1"/>
    <col min="526" max="527" width="5.6640625" customWidth="1"/>
    <col min="528" max="528" width="2" customWidth="1"/>
    <col min="529" max="529" width="5.6640625" customWidth="1"/>
    <col min="530" max="530" width="0" hidden="1" customWidth="1"/>
    <col min="531" max="531" width="5.6640625" customWidth="1"/>
    <col min="532" max="534" width="7.77734375" customWidth="1"/>
    <col min="535" max="538" width="5.6640625" customWidth="1"/>
    <col min="539" max="545" width="0" hidden="1" customWidth="1"/>
    <col min="770" max="770" width="6.33203125" customWidth="1"/>
    <col min="771" max="771" width="16.21875" customWidth="1"/>
    <col min="772" max="773" width="5.6640625" customWidth="1"/>
    <col min="774" max="774" width="2" customWidth="1"/>
    <col min="775" max="775" width="5.6640625" customWidth="1"/>
    <col min="776" max="776" width="0" hidden="1" customWidth="1"/>
    <col min="777" max="778" width="5.6640625" customWidth="1"/>
    <col min="779" max="779" width="2.33203125" customWidth="1"/>
    <col min="780" max="780" width="5.6640625" customWidth="1"/>
    <col min="781" max="781" width="0" hidden="1" customWidth="1"/>
    <col min="782" max="783" width="5.6640625" customWidth="1"/>
    <col min="784" max="784" width="2" customWidth="1"/>
    <col min="785" max="785" width="5.6640625" customWidth="1"/>
    <col min="786" max="786" width="0" hidden="1" customWidth="1"/>
    <col min="787" max="787" width="5.6640625" customWidth="1"/>
    <col min="788" max="790" width="7.77734375" customWidth="1"/>
    <col min="791" max="794" width="5.6640625" customWidth="1"/>
    <col min="795" max="801" width="0" hidden="1" customWidth="1"/>
    <col min="1026" max="1026" width="6.33203125" customWidth="1"/>
    <col min="1027" max="1027" width="16.21875" customWidth="1"/>
    <col min="1028" max="1029" width="5.6640625" customWidth="1"/>
    <col min="1030" max="1030" width="2" customWidth="1"/>
    <col min="1031" max="1031" width="5.6640625" customWidth="1"/>
    <col min="1032" max="1032" width="0" hidden="1" customWidth="1"/>
    <col min="1033" max="1034" width="5.6640625" customWidth="1"/>
    <col min="1035" max="1035" width="2.33203125" customWidth="1"/>
    <col min="1036" max="1036" width="5.6640625" customWidth="1"/>
    <col min="1037" max="1037" width="0" hidden="1" customWidth="1"/>
    <col min="1038" max="1039" width="5.6640625" customWidth="1"/>
    <col min="1040" max="1040" width="2" customWidth="1"/>
    <col min="1041" max="1041" width="5.6640625" customWidth="1"/>
    <col min="1042" max="1042" width="0" hidden="1" customWidth="1"/>
    <col min="1043" max="1043" width="5.6640625" customWidth="1"/>
    <col min="1044" max="1046" width="7.77734375" customWidth="1"/>
    <col min="1047" max="1050" width="5.6640625" customWidth="1"/>
    <col min="1051" max="1057" width="0" hidden="1" customWidth="1"/>
    <col min="1282" max="1282" width="6.33203125" customWidth="1"/>
    <col min="1283" max="1283" width="16.21875" customWidth="1"/>
    <col min="1284" max="1285" width="5.6640625" customWidth="1"/>
    <col min="1286" max="1286" width="2" customWidth="1"/>
    <col min="1287" max="1287" width="5.6640625" customWidth="1"/>
    <col min="1288" max="1288" width="0" hidden="1" customWidth="1"/>
    <col min="1289" max="1290" width="5.6640625" customWidth="1"/>
    <col min="1291" max="1291" width="2.33203125" customWidth="1"/>
    <col min="1292" max="1292" width="5.6640625" customWidth="1"/>
    <col min="1293" max="1293" width="0" hidden="1" customWidth="1"/>
    <col min="1294" max="1295" width="5.6640625" customWidth="1"/>
    <col min="1296" max="1296" width="2" customWidth="1"/>
    <col min="1297" max="1297" width="5.6640625" customWidth="1"/>
    <col min="1298" max="1298" width="0" hidden="1" customWidth="1"/>
    <col min="1299" max="1299" width="5.6640625" customWidth="1"/>
    <col min="1300" max="1302" width="7.77734375" customWidth="1"/>
    <col min="1303" max="1306" width="5.6640625" customWidth="1"/>
    <col min="1307" max="1313" width="0" hidden="1" customWidth="1"/>
    <col min="1538" max="1538" width="6.33203125" customWidth="1"/>
    <col min="1539" max="1539" width="16.21875" customWidth="1"/>
    <col min="1540" max="1541" width="5.6640625" customWidth="1"/>
    <col min="1542" max="1542" width="2" customWidth="1"/>
    <col min="1543" max="1543" width="5.6640625" customWidth="1"/>
    <col min="1544" max="1544" width="0" hidden="1" customWidth="1"/>
    <col min="1545" max="1546" width="5.6640625" customWidth="1"/>
    <col min="1547" max="1547" width="2.33203125" customWidth="1"/>
    <col min="1548" max="1548" width="5.6640625" customWidth="1"/>
    <col min="1549" max="1549" width="0" hidden="1" customWidth="1"/>
    <col min="1550" max="1551" width="5.6640625" customWidth="1"/>
    <col min="1552" max="1552" width="2" customWidth="1"/>
    <col min="1553" max="1553" width="5.6640625" customWidth="1"/>
    <col min="1554" max="1554" width="0" hidden="1" customWidth="1"/>
    <col min="1555" max="1555" width="5.6640625" customWidth="1"/>
    <col min="1556" max="1558" width="7.77734375" customWidth="1"/>
    <col min="1559" max="1562" width="5.6640625" customWidth="1"/>
    <col min="1563" max="1569" width="0" hidden="1" customWidth="1"/>
    <col min="1794" max="1794" width="6.33203125" customWidth="1"/>
    <col min="1795" max="1795" width="16.21875" customWidth="1"/>
    <col min="1796" max="1797" width="5.6640625" customWidth="1"/>
    <col min="1798" max="1798" width="2" customWidth="1"/>
    <col min="1799" max="1799" width="5.6640625" customWidth="1"/>
    <col min="1800" max="1800" width="0" hidden="1" customWidth="1"/>
    <col min="1801" max="1802" width="5.6640625" customWidth="1"/>
    <col min="1803" max="1803" width="2.33203125" customWidth="1"/>
    <col min="1804" max="1804" width="5.6640625" customWidth="1"/>
    <col min="1805" max="1805" width="0" hidden="1" customWidth="1"/>
    <col min="1806" max="1807" width="5.6640625" customWidth="1"/>
    <col min="1808" max="1808" width="2" customWidth="1"/>
    <col min="1809" max="1809" width="5.6640625" customWidth="1"/>
    <col min="1810" max="1810" width="0" hidden="1" customWidth="1"/>
    <col min="1811" max="1811" width="5.6640625" customWidth="1"/>
    <col min="1812" max="1814" width="7.77734375" customWidth="1"/>
    <col min="1815" max="1818" width="5.6640625" customWidth="1"/>
    <col min="1819" max="1825" width="0" hidden="1" customWidth="1"/>
    <col min="2050" max="2050" width="6.33203125" customWidth="1"/>
    <col min="2051" max="2051" width="16.21875" customWidth="1"/>
    <col min="2052" max="2053" width="5.6640625" customWidth="1"/>
    <col min="2054" max="2054" width="2" customWidth="1"/>
    <col min="2055" max="2055" width="5.6640625" customWidth="1"/>
    <col min="2056" max="2056" width="0" hidden="1" customWidth="1"/>
    <col min="2057" max="2058" width="5.6640625" customWidth="1"/>
    <col min="2059" max="2059" width="2.33203125" customWidth="1"/>
    <col min="2060" max="2060" width="5.6640625" customWidth="1"/>
    <col min="2061" max="2061" width="0" hidden="1" customWidth="1"/>
    <col min="2062" max="2063" width="5.6640625" customWidth="1"/>
    <col min="2064" max="2064" width="2" customWidth="1"/>
    <col min="2065" max="2065" width="5.6640625" customWidth="1"/>
    <col min="2066" max="2066" width="0" hidden="1" customWidth="1"/>
    <col min="2067" max="2067" width="5.6640625" customWidth="1"/>
    <col min="2068" max="2070" width="7.77734375" customWidth="1"/>
    <col min="2071" max="2074" width="5.6640625" customWidth="1"/>
    <col min="2075" max="2081" width="0" hidden="1" customWidth="1"/>
    <col min="2306" max="2306" width="6.33203125" customWidth="1"/>
    <col min="2307" max="2307" width="16.21875" customWidth="1"/>
    <col min="2308" max="2309" width="5.6640625" customWidth="1"/>
    <col min="2310" max="2310" width="2" customWidth="1"/>
    <col min="2311" max="2311" width="5.6640625" customWidth="1"/>
    <col min="2312" max="2312" width="0" hidden="1" customWidth="1"/>
    <col min="2313" max="2314" width="5.6640625" customWidth="1"/>
    <col min="2315" max="2315" width="2.33203125" customWidth="1"/>
    <col min="2316" max="2316" width="5.6640625" customWidth="1"/>
    <col min="2317" max="2317" width="0" hidden="1" customWidth="1"/>
    <col min="2318" max="2319" width="5.6640625" customWidth="1"/>
    <col min="2320" max="2320" width="2" customWidth="1"/>
    <col min="2321" max="2321" width="5.6640625" customWidth="1"/>
    <col min="2322" max="2322" width="0" hidden="1" customWidth="1"/>
    <col min="2323" max="2323" width="5.6640625" customWidth="1"/>
    <col min="2324" max="2326" width="7.77734375" customWidth="1"/>
    <col min="2327" max="2330" width="5.6640625" customWidth="1"/>
    <col min="2331" max="2337" width="0" hidden="1" customWidth="1"/>
    <col min="2562" max="2562" width="6.33203125" customWidth="1"/>
    <col min="2563" max="2563" width="16.21875" customWidth="1"/>
    <col min="2564" max="2565" width="5.6640625" customWidth="1"/>
    <col min="2566" max="2566" width="2" customWidth="1"/>
    <col min="2567" max="2567" width="5.6640625" customWidth="1"/>
    <col min="2568" max="2568" width="0" hidden="1" customWidth="1"/>
    <col min="2569" max="2570" width="5.6640625" customWidth="1"/>
    <col min="2571" max="2571" width="2.33203125" customWidth="1"/>
    <col min="2572" max="2572" width="5.6640625" customWidth="1"/>
    <col min="2573" max="2573" width="0" hidden="1" customWidth="1"/>
    <col min="2574" max="2575" width="5.6640625" customWidth="1"/>
    <col min="2576" max="2576" width="2" customWidth="1"/>
    <col min="2577" max="2577" width="5.6640625" customWidth="1"/>
    <col min="2578" max="2578" width="0" hidden="1" customWidth="1"/>
    <col min="2579" max="2579" width="5.6640625" customWidth="1"/>
    <col min="2580" max="2582" width="7.77734375" customWidth="1"/>
    <col min="2583" max="2586" width="5.6640625" customWidth="1"/>
    <col min="2587" max="2593" width="0" hidden="1" customWidth="1"/>
    <col min="2818" max="2818" width="6.33203125" customWidth="1"/>
    <col min="2819" max="2819" width="16.21875" customWidth="1"/>
    <col min="2820" max="2821" width="5.6640625" customWidth="1"/>
    <col min="2822" max="2822" width="2" customWidth="1"/>
    <col min="2823" max="2823" width="5.6640625" customWidth="1"/>
    <col min="2824" max="2824" width="0" hidden="1" customWidth="1"/>
    <col min="2825" max="2826" width="5.6640625" customWidth="1"/>
    <col min="2827" max="2827" width="2.33203125" customWidth="1"/>
    <col min="2828" max="2828" width="5.6640625" customWidth="1"/>
    <col min="2829" max="2829" width="0" hidden="1" customWidth="1"/>
    <col min="2830" max="2831" width="5.6640625" customWidth="1"/>
    <col min="2832" max="2832" width="2" customWidth="1"/>
    <col min="2833" max="2833" width="5.6640625" customWidth="1"/>
    <col min="2834" max="2834" width="0" hidden="1" customWidth="1"/>
    <col min="2835" max="2835" width="5.6640625" customWidth="1"/>
    <col min="2836" max="2838" width="7.77734375" customWidth="1"/>
    <col min="2839" max="2842" width="5.6640625" customWidth="1"/>
    <col min="2843" max="2849" width="0" hidden="1" customWidth="1"/>
    <col min="3074" max="3074" width="6.33203125" customWidth="1"/>
    <col min="3075" max="3075" width="16.21875" customWidth="1"/>
    <col min="3076" max="3077" width="5.6640625" customWidth="1"/>
    <col min="3078" max="3078" width="2" customWidth="1"/>
    <col min="3079" max="3079" width="5.6640625" customWidth="1"/>
    <col min="3080" max="3080" width="0" hidden="1" customWidth="1"/>
    <col min="3081" max="3082" width="5.6640625" customWidth="1"/>
    <col min="3083" max="3083" width="2.33203125" customWidth="1"/>
    <col min="3084" max="3084" width="5.6640625" customWidth="1"/>
    <col min="3085" max="3085" width="0" hidden="1" customWidth="1"/>
    <col min="3086" max="3087" width="5.6640625" customWidth="1"/>
    <col min="3088" max="3088" width="2" customWidth="1"/>
    <col min="3089" max="3089" width="5.6640625" customWidth="1"/>
    <col min="3090" max="3090" width="0" hidden="1" customWidth="1"/>
    <col min="3091" max="3091" width="5.6640625" customWidth="1"/>
    <col min="3092" max="3094" width="7.77734375" customWidth="1"/>
    <col min="3095" max="3098" width="5.6640625" customWidth="1"/>
    <col min="3099" max="3105" width="0" hidden="1" customWidth="1"/>
    <col min="3330" max="3330" width="6.33203125" customWidth="1"/>
    <col min="3331" max="3331" width="16.21875" customWidth="1"/>
    <col min="3332" max="3333" width="5.6640625" customWidth="1"/>
    <col min="3334" max="3334" width="2" customWidth="1"/>
    <col min="3335" max="3335" width="5.6640625" customWidth="1"/>
    <col min="3336" max="3336" width="0" hidden="1" customWidth="1"/>
    <col min="3337" max="3338" width="5.6640625" customWidth="1"/>
    <col min="3339" max="3339" width="2.33203125" customWidth="1"/>
    <col min="3340" max="3340" width="5.6640625" customWidth="1"/>
    <col min="3341" max="3341" width="0" hidden="1" customWidth="1"/>
    <col min="3342" max="3343" width="5.6640625" customWidth="1"/>
    <col min="3344" max="3344" width="2" customWidth="1"/>
    <col min="3345" max="3345" width="5.6640625" customWidth="1"/>
    <col min="3346" max="3346" width="0" hidden="1" customWidth="1"/>
    <col min="3347" max="3347" width="5.6640625" customWidth="1"/>
    <col min="3348" max="3350" width="7.77734375" customWidth="1"/>
    <col min="3351" max="3354" width="5.6640625" customWidth="1"/>
    <col min="3355" max="3361" width="0" hidden="1" customWidth="1"/>
    <col min="3586" max="3586" width="6.33203125" customWidth="1"/>
    <col min="3587" max="3587" width="16.21875" customWidth="1"/>
    <col min="3588" max="3589" width="5.6640625" customWidth="1"/>
    <col min="3590" max="3590" width="2" customWidth="1"/>
    <col min="3591" max="3591" width="5.6640625" customWidth="1"/>
    <col min="3592" max="3592" width="0" hidden="1" customWidth="1"/>
    <col min="3593" max="3594" width="5.6640625" customWidth="1"/>
    <col min="3595" max="3595" width="2.33203125" customWidth="1"/>
    <col min="3596" max="3596" width="5.6640625" customWidth="1"/>
    <col min="3597" max="3597" width="0" hidden="1" customWidth="1"/>
    <col min="3598" max="3599" width="5.6640625" customWidth="1"/>
    <col min="3600" max="3600" width="2" customWidth="1"/>
    <col min="3601" max="3601" width="5.6640625" customWidth="1"/>
    <col min="3602" max="3602" width="0" hidden="1" customWidth="1"/>
    <col min="3603" max="3603" width="5.6640625" customWidth="1"/>
    <col min="3604" max="3606" width="7.77734375" customWidth="1"/>
    <col min="3607" max="3610" width="5.6640625" customWidth="1"/>
    <col min="3611" max="3617" width="0" hidden="1" customWidth="1"/>
    <col min="3842" max="3842" width="6.33203125" customWidth="1"/>
    <col min="3843" max="3843" width="16.21875" customWidth="1"/>
    <col min="3844" max="3845" width="5.6640625" customWidth="1"/>
    <col min="3846" max="3846" width="2" customWidth="1"/>
    <col min="3847" max="3847" width="5.6640625" customWidth="1"/>
    <col min="3848" max="3848" width="0" hidden="1" customWidth="1"/>
    <col min="3849" max="3850" width="5.6640625" customWidth="1"/>
    <col min="3851" max="3851" width="2.33203125" customWidth="1"/>
    <col min="3852" max="3852" width="5.6640625" customWidth="1"/>
    <col min="3853" max="3853" width="0" hidden="1" customWidth="1"/>
    <col min="3854" max="3855" width="5.6640625" customWidth="1"/>
    <col min="3856" max="3856" width="2" customWidth="1"/>
    <col min="3857" max="3857" width="5.6640625" customWidth="1"/>
    <col min="3858" max="3858" width="0" hidden="1" customWidth="1"/>
    <col min="3859" max="3859" width="5.6640625" customWidth="1"/>
    <col min="3860" max="3862" width="7.77734375" customWidth="1"/>
    <col min="3863" max="3866" width="5.6640625" customWidth="1"/>
    <col min="3867" max="3873" width="0" hidden="1" customWidth="1"/>
    <col min="4098" max="4098" width="6.33203125" customWidth="1"/>
    <col min="4099" max="4099" width="16.21875" customWidth="1"/>
    <col min="4100" max="4101" width="5.6640625" customWidth="1"/>
    <col min="4102" max="4102" width="2" customWidth="1"/>
    <col min="4103" max="4103" width="5.6640625" customWidth="1"/>
    <col min="4104" max="4104" width="0" hidden="1" customWidth="1"/>
    <col min="4105" max="4106" width="5.6640625" customWidth="1"/>
    <col min="4107" max="4107" width="2.33203125" customWidth="1"/>
    <col min="4108" max="4108" width="5.6640625" customWidth="1"/>
    <col min="4109" max="4109" width="0" hidden="1" customWidth="1"/>
    <col min="4110" max="4111" width="5.6640625" customWidth="1"/>
    <col min="4112" max="4112" width="2" customWidth="1"/>
    <col min="4113" max="4113" width="5.6640625" customWidth="1"/>
    <col min="4114" max="4114" width="0" hidden="1" customWidth="1"/>
    <col min="4115" max="4115" width="5.6640625" customWidth="1"/>
    <col min="4116" max="4118" width="7.77734375" customWidth="1"/>
    <col min="4119" max="4122" width="5.6640625" customWidth="1"/>
    <col min="4123" max="4129" width="0" hidden="1" customWidth="1"/>
    <col min="4354" max="4354" width="6.33203125" customWidth="1"/>
    <col min="4355" max="4355" width="16.21875" customWidth="1"/>
    <col min="4356" max="4357" width="5.6640625" customWidth="1"/>
    <col min="4358" max="4358" width="2" customWidth="1"/>
    <col min="4359" max="4359" width="5.6640625" customWidth="1"/>
    <col min="4360" max="4360" width="0" hidden="1" customWidth="1"/>
    <col min="4361" max="4362" width="5.6640625" customWidth="1"/>
    <col min="4363" max="4363" width="2.33203125" customWidth="1"/>
    <col min="4364" max="4364" width="5.6640625" customWidth="1"/>
    <col min="4365" max="4365" width="0" hidden="1" customWidth="1"/>
    <col min="4366" max="4367" width="5.6640625" customWidth="1"/>
    <col min="4368" max="4368" width="2" customWidth="1"/>
    <col min="4369" max="4369" width="5.6640625" customWidth="1"/>
    <col min="4370" max="4370" width="0" hidden="1" customWidth="1"/>
    <col min="4371" max="4371" width="5.6640625" customWidth="1"/>
    <col min="4372" max="4374" width="7.77734375" customWidth="1"/>
    <col min="4375" max="4378" width="5.6640625" customWidth="1"/>
    <col min="4379" max="4385" width="0" hidden="1" customWidth="1"/>
    <col min="4610" max="4610" width="6.33203125" customWidth="1"/>
    <col min="4611" max="4611" width="16.21875" customWidth="1"/>
    <col min="4612" max="4613" width="5.6640625" customWidth="1"/>
    <col min="4614" max="4614" width="2" customWidth="1"/>
    <col min="4615" max="4615" width="5.6640625" customWidth="1"/>
    <col min="4616" max="4616" width="0" hidden="1" customWidth="1"/>
    <col min="4617" max="4618" width="5.6640625" customWidth="1"/>
    <col min="4619" max="4619" width="2.33203125" customWidth="1"/>
    <col min="4620" max="4620" width="5.6640625" customWidth="1"/>
    <col min="4621" max="4621" width="0" hidden="1" customWidth="1"/>
    <col min="4622" max="4623" width="5.6640625" customWidth="1"/>
    <col min="4624" max="4624" width="2" customWidth="1"/>
    <col min="4625" max="4625" width="5.6640625" customWidth="1"/>
    <col min="4626" max="4626" width="0" hidden="1" customWidth="1"/>
    <col min="4627" max="4627" width="5.6640625" customWidth="1"/>
    <col min="4628" max="4630" width="7.77734375" customWidth="1"/>
    <col min="4631" max="4634" width="5.6640625" customWidth="1"/>
    <col min="4635" max="4641" width="0" hidden="1" customWidth="1"/>
    <col min="4866" max="4866" width="6.33203125" customWidth="1"/>
    <col min="4867" max="4867" width="16.21875" customWidth="1"/>
    <col min="4868" max="4869" width="5.6640625" customWidth="1"/>
    <col min="4870" max="4870" width="2" customWidth="1"/>
    <col min="4871" max="4871" width="5.6640625" customWidth="1"/>
    <col min="4872" max="4872" width="0" hidden="1" customWidth="1"/>
    <col min="4873" max="4874" width="5.6640625" customWidth="1"/>
    <col min="4875" max="4875" width="2.33203125" customWidth="1"/>
    <col min="4876" max="4876" width="5.6640625" customWidth="1"/>
    <col min="4877" max="4877" width="0" hidden="1" customWidth="1"/>
    <col min="4878" max="4879" width="5.6640625" customWidth="1"/>
    <col min="4880" max="4880" width="2" customWidth="1"/>
    <col min="4881" max="4881" width="5.6640625" customWidth="1"/>
    <col min="4882" max="4882" width="0" hidden="1" customWidth="1"/>
    <col min="4883" max="4883" width="5.6640625" customWidth="1"/>
    <col min="4884" max="4886" width="7.77734375" customWidth="1"/>
    <col min="4887" max="4890" width="5.6640625" customWidth="1"/>
    <col min="4891" max="4897" width="0" hidden="1" customWidth="1"/>
    <col min="5122" max="5122" width="6.33203125" customWidth="1"/>
    <col min="5123" max="5123" width="16.21875" customWidth="1"/>
    <col min="5124" max="5125" width="5.6640625" customWidth="1"/>
    <col min="5126" max="5126" width="2" customWidth="1"/>
    <col min="5127" max="5127" width="5.6640625" customWidth="1"/>
    <col min="5128" max="5128" width="0" hidden="1" customWidth="1"/>
    <col min="5129" max="5130" width="5.6640625" customWidth="1"/>
    <col min="5131" max="5131" width="2.33203125" customWidth="1"/>
    <col min="5132" max="5132" width="5.6640625" customWidth="1"/>
    <col min="5133" max="5133" width="0" hidden="1" customWidth="1"/>
    <col min="5134" max="5135" width="5.6640625" customWidth="1"/>
    <col min="5136" max="5136" width="2" customWidth="1"/>
    <col min="5137" max="5137" width="5.6640625" customWidth="1"/>
    <col min="5138" max="5138" width="0" hidden="1" customWidth="1"/>
    <col min="5139" max="5139" width="5.6640625" customWidth="1"/>
    <col min="5140" max="5142" width="7.77734375" customWidth="1"/>
    <col min="5143" max="5146" width="5.6640625" customWidth="1"/>
    <col min="5147" max="5153" width="0" hidden="1" customWidth="1"/>
    <col min="5378" max="5378" width="6.33203125" customWidth="1"/>
    <col min="5379" max="5379" width="16.21875" customWidth="1"/>
    <col min="5380" max="5381" width="5.6640625" customWidth="1"/>
    <col min="5382" max="5382" width="2" customWidth="1"/>
    <col min="5383" max="5383" width="5.6640625" customWidth="1"/>
    <col min="5384" max="5384" width="0" hidden="1" customWidth="1"/>
    <col min="5385" max="5386" width="5.6640625" customWidth="1"/>
    <col min="5387" max="5387" width="2.33203125" customWidth="1"/>
    <col min="5388" max="5388" width="5.6640625" customWidth="1"/>
    <col min="5389" max="5389" width="0" hidden="1" customWidth="1"/>
    <col min="5390" max="5391" width="5.6640625" customWidth="1"/>
    <col min="5392" max="5392" width="2" customWidth="1"/>
    <col min="5393" max="5393" width="5.6640625" customWidth="1"/>
    <col min="5394" max="5394" width="0" hidden="1" customWidth="1"/>
    <col min="5395" max="5395" width="5.6640625" customWidth="1"/>
    <col min="5396" max="5398" width="7.77734375" customWidth="1"/>
    <col min="5399" max="5402" width="5.6640625" customWidth="1"/>
    <col min="5403" max="5409" width="0" hidden="1" customWidth="1"/>
    <col min="5634" max="5634" width="6.33203125" customWidth="1"/>
    <col min="5635" max="5635" width="16.21875" customWidth="1"/>
    <col min="5636" max="5637" width="5.6640625" customWidth="1"/>
    <col min="5638" max="5638" width="2" customWidth="1"/>
    <col min="5639" max="5639" width="5.6640625" customWidth="1"/>
    <col min="5640" max="5640" width="0" hidden="1" customWidth="1"/>
    <col min="5641" max="5642" width="5.6640625" customWidth="1"/>
    <col min="5643" max="5643" width="2.33203125" customWidth="1"/>
    <col min="5644" max="5644" width="5.6640625" customWidth="1"/>
    <col min="5645" max="5645" width="0" hidden="1" customWidth="1"/>
    <col min="5646" max="5647" width="5.6640625" customWidth="1"/>
    <col min="5648" max="5648" width="2" customWidth="1"/>
    <col min="5649" max="5649" width="5.6640625" customWidth="1"/>
    <col min="5650" max="5650" width="0" hidden="1" customWidth="1"/>
    <col min="5651" max="5651" width="5.6640625" customWidth="1"/>
    <col min="5652" max="5654" width="7.77734375" customWidth="1"/>
    <col min="5655" max="5658" width="5.6640625" customWidth="1"/>
    <col min="5659" max="5665" width="0" hidden="1" customWidth="1"/>
    <col min="5890" max="5890" width="6.33203125" customWidth="1"/>
    <col min="5891" max="5891" width="16.21875" customWidth="1"/>
    <col min="5892" max="5893" width="5.6640625" customWidth="1"/>
    <col min="5894" max="5894" width="2" customWidth="1"/>
    <col min="5895" max="5895" width="5.6640625" customWidth="1"/>
    <col min="5896" max="5896" width="0" hidden="1" customWidth="1"/>
    <col min="5897" max="5898" width="5.6640625" customWidth="1"/>
    <col min="5899" max="5899" width="2.33203125" customWidth="1"/>
    <col min="5900" max="5900" width="5.6640625" customWidth="1"/>
    <col min="5901" max="5901" width="0" hidden="1" customWidth="1"/>
    <col min="5902" max="5903" width="5.6640625" customWidth="1"/>
    <col min="5904" max="5904" width="2" customWidth="1"/>
    <col min="5905" max="5905" width="5.6640625" customWidth="1"/>
    <col min="5906" max="5906" width="0" hidden="1" customWidth="1"/>
    <col min="5907" max="5907" width="5.6640625" customWidth="1"/>
    <col min="5908" max="5910" width="7.77734375" customWidth="1"/>
    <col min="5911" max="5914" width="5.6640625" customWidth="1"/>
    <col min="5915" max="5921" width="0" hidden="1" customWidth="1"/>
    <col min="6146" max="6146" width="6.33203125" customWidth="1"/>
    <col min="6147" max="6147" width="16.21875" customWidth="1"/>
    <col min="6148" max="6149" width="5.6640625" customWidth="1"/>
    <col min="6150" max="6150" width="2" customWidth="1"/>
    <col min="6151" max="6151" width="5.6640625" customWidth="1"/>
    <col min="6152" max="6152" width="0" hidden="1" customWidth="1"/>
    <col min="6153" max="6154" width="5.6640625" customWidth="1"/>
    <col min="6155" max="6155" width="2.33203125" customWidth="1"/>
    <col min="6156" max="6156" width="5.6640625" customWidth="1"/>
    <col min="6157" max="6157" width="0" hidden="1" customWidth="1"/>
    <col min="6158" max="6159" width="5.6640625" customWidth="1"/>
    <col min="6160" max="6160" width="2" customWidth="1"/>
    <col min="6161" max="6161" width="5.6640625" customWidth="1"/>
    <col min="6162" max="6162" width="0" hidden="1" customWidth="1"/>
    <col min="6163" max="6163" width="5.6640625" customWidth="1"/>
    <col min="6164" max="6166" width="7.77734375" customWidth="1"/>
    <col min="6167" max="6170" width="5.6640625" customWidth="1"/>
    <col min="6171" max="6177" width="0" hidden="1" customWidth="1"/>
    <col min="6402" max="6402" width="6.33203125" customWidth="1"/>
    <col min="6403" max="6403" width="16.21875" customWidth="1"/>
    <col min="6404" max="6405" width="5.6640625" customWidth="1"/>
    <col min="6406" max="6406" width="2" customWidth="1"/>
    <col min="6407" max="6407" width="5.6640625" customWidth="1"/>
    <col min="6408" max="6408" width="0" hidden="1" customWidth="1"/>
    <col min="6409" max="6410" width="5.6640625" customWidth="1"/>
    <col min="6411" max="6411" width="2.33203125" customWidth="1"/>
    <col min="6412" max="6412" width="5.6640625" customWidth="1"/>
    <col min="6413" max="6413" width="0" hidden="1" customWidth="1"/>
    <col min="6414" max="6415" width="5.6640625" customWidth="1"/>
    <col min="6416" max="6416" width="2" customWidth="1"/>
    <col min="6417" max="6417" width="5.6640625" customWidth="1"/>
    <col min="6418" max="6418" width="0" hidden="1" customWidth="1"/>
    <col min="6419" max="6419" width="5.6640625" customWidth="1"/>
    <col min="6420" max="6422" width="7.77734375" customWidth="1"/>
    <col min="6423" max="6426" width="5.6640625" customWidth="1"/>
    <col min="6427" max="6433" width="0" hidden="1" customWidth="1"/>
    <col min="6658" max="6658" width="6.33203125" customWidth="1"/>
    <col min="6659" max="6659" width="16.21875" customWidth="1"/>
    <col min="6660" max="6661" width="5.6640625" customWidth="1"/>
    <col min="6662" max="6662" width="2" customWidth="1"/>
    <col min="6663" max="6663" width="5.6640625" customWidth="1"/>
    <col min="6664" max="6664" width="0" hidden="1" customWidth="1"/>
    <col min="6665" max="6666" width="5.6640625" customWidth="1"/>
    <col min="6667" max="6667" width="2.33203125" customWidth="1"/>
    <col min="6668" max="6668" width="5.6640625" customWidth="1"/>
    <col min="6669" max="6669" width="0" hidden="1" customWidth="1"/>
    <col min="6670" max="6671" width="5.6640625" customWidth="1"/>
    <col min="6672" max="6672" width="2" customWidth="1"/>
    <col min="6673" max="6673" width="5.6640625" customWidth="1"/>
    <col min="6674" max="6674" width="0" hidden="1" customWidth="1"/>
    <col min="6675" max="6675" width="5.6640625" customWidth="1"/>
    <col min="6676" max="6678" width="7.77734375" customWidth="1"/>
    <col min="6679" max="6682" width="5.6640625" customWidth="1"/>
    <col min="6683" max="6689" width="0" hidden="1" customWidth="1"/>
    <col min="6914" max="6914" width="6.33203125" customWidth="1"/>
    <col min="6915" max="6915" width="16.21875" customWidth="1"/>
    <col min="6916" max="6917" width="5.6640625" customWidth="1"/>
    <col min="6918" max="6918" width="2" customWidth="1"/>
    <col min="6919" max="6919" width="5.6640625" customWidth="1"/>
    <col min="6920" max="6920" width="0" hidden="1" customWidth="1"/>
    <col min="6921" max="6922" width="5.6640625" customWidth="1"/>
    <col min="6923" max="6923" width="2.33203125" customWidth="1"/>
    <col min="6924" max="6924" width="5.6640625" customWidth="1"/>
    <col min="6925" max="6925" width="0" hidden="1" customWidth="1"/>
    <col min="6926" max="6927" width="5.6640625" customWidth="1"/>
    <col min="6928" max="6928" width="2" customWidth="1"/>
    <col min="6929" max="6929" width="5.6640625" customWidth="1"/>
    <col min="6930" max="6930" width="0" hidden="1" customWidth="1"/>
    <col min="6931" max="6931" width="5.6640625" customWidth="1"/>
    <col min="6932" max="6934" width="7.77734375" customWidth="1"/>
    <col min="6935" max="6938" width="5.6640625" customWidth="1"/>
    <col min="6939" max="6945" width="0" hidden="1" customWidth="1"/>
    <col min="7170" max="7170" width="6.33203125" customWidth="1"/>
    <col min="7171" max="7171" width="16.21875" customWidth="1"/>
    <col min="7172" max="7173" width="5.6640625" customWidth="1"/>
    <col min="7174" max="7174" width="2" customWidth="1"/>
    <col min="7175" max="7175" width="5.6640625" customWidth="1"/>
    <col min="7176" max="7176" width="0" hidden="1" customWidth="1"/>
    <col min="7177" max="7178" width="5.6640625" customWidth="1"/>
    <col min="7179" max="7179" width="2.33203125" customWidth="1"/>
    <col min="7180" max="7180" width="5.6640625" customWidth="1"/>
    <col min="7181" max="7181" width="0" hidden="1" customWidth="1"/>
    <col min="7182" max="7183" width="5.6640625" customWidth="1"/>
    <col min="7184" max="7184" width="2" customWidth="1"/>
    <col min="7185" max="7185" width="5.6640625" customWidth="1"/>
    <col min="7186" max="7186" width="0" hidden="1" customWidth="1"/>
    <col min="7187" max="7187" width="5.6640625" customWidth="1"/>
    <col min="7188" max="7190" width="7.77734375" customWidth="1"/>
    <col min="7191" max="7194" width="5.6640625" customWidth="1"/>
    <col min="7195" max="7201" width="0" hidden="1" customWidth="1"/>
    <col min="7426" max="7426" width="6.33203125" customWidth="1"/>
    <col min="7427" max="7427" width="16.21875" customWidth="1"/>
    <col min="7428" max="7429" width="5.6640625" customWidth="1"/>
    <col min="7430" max="7430" width="2" customWidth="1"/>
    <col min="7431" max="7431" width="5.6640625" customWidth="1"/>
    <col min="7432" max="7432" width="0" hidden="1" customWidth="1"/>
    <col min="7433" max="7434" width="5.6640625" customWidth="1"/>
    <col min="7435" max="7435" width="2.33203125" customWidth="1"/>
    <col min="7436" max="7436" width="5.6640625" customWidth="1"/>
    <col min="7437" max="7437" width="0" hidden="1" customWidth="1"/>
    <col min="7438" max="7439" width="5.6640625" customWidth="1"/>
    <col min="7440" max="7440" width="2" customWidth="1"/>
    <col min="7441" max="7441" width="5.6640625" customWidth="1"/>
    <col min="7442" max="7442" width="0" hidden="1" customWidth="1"/>
    <col min="7443" max="7443" width="5.6640625" customWidth="1"/>
    <col min="7444" max="7446" width="7.77734375" customWidth="1"/>
    <col min="7447" max="7450" width="5.6640625" customWidth="1"/>
    <col min="7451" max="7457" width="0" hidden="1" customWidth="1"/>
    <col min="7682" max="7682" width="6.33203125" customWidth="1"/>
    <col min="7683" max="7683" width="16.21875" customWidth="1"/>
    <col min="7684" max="7685" width="5.6640625" customWidth="1"/>
    <col min="7686" max="7686" width="2" customWidth="1"/>
    <col min="7687" max="7687" width="5.6640625" customWidth="1"/>
    <col min="7688" max="7688" width="0" hidden="1" customWidth="1"/>
    <col min="7689" max="7690" width="5.6640625" customWidth="1"/>
    <col min="7691" max="7691" width="2.33203125" customWidth="1"/>
    <col min="7692" max="7692" width="5.6640625" customWidth="1"/>
    <col min="7693" max="7693" width="0" hidden="1" customWidth="1"/>
    <col min="7694" max="7695" width="5.6640625" customWidth="1"/>
    <col min="7696" max="7696" width="2" customWidth="1"/>
    <col min="7697" max="7697" width="5.6640625" customWidth="1"/>
    <col min="7698" max="7698" width="0" hidden="1" customWidth="1"/>
    <col min="7699" max="7699" width="5.6640625" customWidth="1"/>
    <col min="7700" max="7702" width="7.77734375" customWidth="1"/>
    <col min="7703" max="7706" width="5.6640625" customWidth="1"/>
    <col min="7707" max="7713" width="0" hidden="1" customWidth="1"/>
    <col min="7938" max="7938" width="6.33203125" customWidth="1"/>
    <col min="7939" max="7939" width="16.21875" customWidth="1"/>
    <col min="7940" max="7941" width="5.6640625" customWidth="1"/>
    <col min="7942" max="7942" width="2" customWidth="1"/>
    <col min="7943" max="7943" width="5.6640625" customWidth="1"/>
    <col min="7944" max="7944" width="0" hidden="1" customWidth="1"/>
    <col min="7945" max="7946" width="5.6640625" customWidth="1"/>
    <col min="7947" max="7947" width="2.33203125" customWidth="1"/>
    <col min="7948" max="7948" width="5.6640625" customWidth="1"/>
    <col min="7949" max="7949" width="0" hidden="1" customWidth="1"/>
    <col min="7950" max="7951" width="5.6640625" customWidth="1"/>
    <col min="7952" max="7952" width="2" customWidth="1"/>
    <col min="7953" max="7953" width="5.6640625" customWidth="1"/>
    <col min="7954" max="7954" width="0" hidden="1" customWidth="1"/>
    <col min="7955" max="7955" width="5.6640625" customWidth="1"/>
    <col min="7956" max="7958" width="7.77734375" customWidth="1"/>
    <col min="7959" max="7962" width="5.6640625" customWidth="1"/>
    <col min="7963" max="7969" width="0" hidden="1" customWidth="1"/>
    <col min="8194" max="8194" width="6.33203125" customWidth="1"/>
    <col min="8195" max="8195" width="16.21875" customWidth="1"/>
    <col min="8196" max="8197" width="5.6640625" customWidth="1"/>
    <col min="8198" max="8198" width="2" customWidth="1"/>
    <col min="8199" max="8199" width="5.6640625" customWidth="1"/>
    <col min="8200" max="8200" width="0" hidden="1" customWidth="1"/>
    <col min="8201" max="8202" width="5.6640625" customWidth="1"/>
    <col min="8203" max="8203" width="2.33203125" customWidth="1"/>
    <col min="8204" max="8204" width="5.6640625" customWidth="1"/>
    <col min="8205" max="8205" width="0" hidden="1" customWidth="1"/>
    <col min="8206" max="8207" width="5.6640625" customWidth="1"/>
    <col min="8208" max="8208" width="2" customWidth="1"/>
    <col min="8209" max="8209" width="5.6640625" customWidth="1"/>
    <col min="8210" max="8210" width="0" hidden="1" customWidth="1"/>
    <col min="8211" max="8211" width="5.6640625" customWidth="1"/>
    <col min="8212" max="8214" width="7.77734375" customWidth="1"/>
    <col min="8215" max="8218" width="5.6640625" customWidth="1"/>
    <col min="8219" max="8225" width="0" hidden="1" customWidth="1"/>
    <col min="8450" max="8450" width="6.33203125" customWidth="1"/>
    <col min="8451" max="8451" width="16.21875" customWidth="1"/>
    <col min="8452" max="8453" width="5.6640625" customWidth="1"/>
    <col min="8454" max="8454" width="2" customWidth="1"/>
    <col min="8455" max="8455" width="5.6640625" customWidth="1"/>
    <col min="8456" max="8456" width="0" hidden="1" customWidth="1"/>
    <col min="8457" max="8458" width="5.6640625" customWidth="1"/>
    <col min="8459" max="8459" width="2.33203125" customWidth="1"/>
    <col min="8460" max="8460" width="5.6640625" customWidth="1"/>
    <col min="8461" max="8461" width="0" hidden="1" customWidth="1"/>
    <col min="8462" max="8463" width="5.6640625" customWidth="1"/>
    <col min="8464" max="8464" width="2" customWidth="1"/>
    <col min="8465" max="8465" width="5.6640625" customWidth="1"/>
    <col min="8466" max="8466" width="0" hidden="1" customWidth="1"/>
    <col min="8467" max="8467" width="5.6640625" customWidth="1"/>
    <col min="8468" max="8470" width="7.77734375" customWidth="1"/>
    <col min="8471" max="8474" width="5.6640625" customWidth="1"/>
    <col min="8475" max="8481" width="0" hidden="1" customWidth="1"/>
    <col min="8706" max="8706" width="6.33203125" customWidth="1"/>
    <col min="8707" max="8707" width="16.21875" customWidth="1"/>
    <col min="8708" max="8709" width="5.6640625" customWidth="1"/>
    <col min="8710" max="8710" width="2" customWidth="1"/>
    <col min="8711" max="8711" width="5.6640625" customWidth="1"/>
    <col min="8712" max="8712" width="0" hidden="1" customWidth="1"/>
    <col min="8713" max="8714" width="5.6640625" customWidth="1"/>
    <col min="8715" max="8715" width="2.33203125" customWidth="1"/>
    <col min="8716" max="8716" width="5.6640625" customWidth="1"/>
    <col min="8717" max="8717" width="0" hidden="1" customWidth="1"/>
    <col min="8718" max="8719" width="5.6640625" customWidth="1"/>
    <col min="8720" max="8720" width="2" customWidth="1"/>
    <col min="8721" max="8721" width="5.6640625" customWidth="1"/>
    <col min="8722" max="8722" width="0" hidden="1" customWidth="1"/>
    <col min="8723" max="8723" width="5.6640625" customWidth="1"/>
    <col min="8724" max="8726" width="7.77734375" customWidth="1"/>
    <col min="8727" max="8730" width="5.6640625" customWidth="1"/>
    <col min="8731" max="8737" width="0" hidden="1" customWidth="1"/>
    <col min="8962" max="8962" width="6.33203125" customWidth="1"/>
    <col min="8963" max="8963" width="16.21875" customWidth="1"/>
    <col min="8964" max="8965" width="5.6640625" customWidth="1"/>
    <col min="8966" max="8966" width="2" customWidth="1"/>
    <col min="8967" max="8967" width="5.6640625" customWidth="1"/>
    <col min="8968" max="8968" width="0" hidden="1" customWidth="1"/>
    <col min="8969" max="8970" width="5.6640625" customWidth="1"/>
    <col min="8971" max="8971" width="2.33203125" customWidth="1"/>
    <col min="8972" max="8972" width="5.6640625" customWidth="1"/>
    <col min="8973" max="8973" width="0" hidden="1" customWidth="1"/>
    <col min="8974" max="8975" width="5.6640625" customWidth="1"/>
    <col min="8976" max="8976" width="2" customWidth="1"/>
    <col min="8977" max="8977" width="5.6640625" customWidth="1"/>
    <col min="8978" max="8978" width="0" hidden="1" customWidth="1"/>
    <col min="8979" max="8979" width="5.6640625" customWidth="1"/>
    <col min="8980" max="8982" width="7.77734375" customWidth="1"/>
    <col min="8983" max="8986" width="5.6640625" customWidth="1"/>
    <col min="8987" max="8993" width="0" hidden="1" customWidth="1"/>
    <col min="9218" max="9218" width="6.33203125" customWidth="1"/>
    <col min="9219" max="9219" width="16.21875" customWidth="1"/>
    <col min="9220" max="9221" width="5.6640625" customWidth="1"/>
    <col min="9222" max="9222" width="2" customWidth="1"/>
    <col min="9223" max="9223" width="5.6640625" customWidth="1"/>
    <col min="9224" max="9224" width="0" hidden="1" customWidth="1"/>
    <col min="9225" max="9226" width="5.6640625" customWidth="1"/>
    <col min="9227" max="9227" width="2.33203125" customWidth="1"/>
    <col min="9228" max="9228" width="5.6640625" customWidth="1"/>
    <col min="9229" max="9229" width="0" hidden="1" customWidth="1"/>
    <col min="9230" max="9231" width="5.6640625" customWidth="1"/>
    <col min="9232" max="9232" width="2" customWidth="1"/>
    <col min="9233" max="9233" width="5.6640625" customWidth="1"/>
    <col min="9234" max="9234" width="0" hidden="1" customWidth="1"/>
    <col min="9235" max="9235" width="5.6640625" customWidth="1"/>
    <col min="9236" max="9238" width="7.77734375" customWidth="1"/>
    <col min="9239" max="9242" width="5.6640625" customWidth="1"/>
    <col min="9243" max="9249" width="0" hidden="1" customWidth="1"/>
    <col min="9474" max="9474" width="6.33203125" customWidth="1"/>
    <col min="9475" max="9475" width="16.21875" customWidth="1"/>
    <col min="9476" max="9477" width="5.6640625" customWidth="1"/>
    <col min="9478" max="9478" width="2" customWidth="1"/>
    <col min="9479" max="9479" width="5.6640625" customWidth="1"/>
    <col min="9480" max="9480" width="0" hidden="1" customWidth="1"/>
    <col min="9481" max="9482" width="5.6640625" customWidth="1"/>
    <col min="9483" max="9483" width="2.33203125" customWidth="1"/>
    <col min="9484" max="9484" width="5.6640625" customWidth="1"/>
    <col min="9485" max="9485" width="0" hidden="1" customWidth="1"/>
    <col min="9486" max="9487" width="5.6640625" customWidth="1"/>
    <col min="9488" max="9488" width="2" customWidth="1"/>
    <col min="9489" max="9489" width="5.6640625" customWidth="1"/>
    <col min="9490" max="9490" width="0" hidden="1" customWidth="1"/>
    <col min="9491" max="9491" width="5.6640625" customWidth="1"/>
    <col min="9492" max="9494" width="7.77734375" customWidth="1"/>
    <col min="9495" max="9498" width="5.6640625" customWidth="1"/>
    <col min="9499" max="9505" width="0" hidden="1" customWidth="1"/>
    <col min="9730" max="9730" width="6.33203125" customWidth="1"/>
    <col min="9731" max="9731" width="16.21875" customWidth="1"/>
    <col min="9732" max="9733" width="5.6640625" customWidth="1"/>
    <col min="9734" max="9734" width="2" customWidth="1"/>
    <col min="9735" max="9735" width="5.6640625" customWidth="1"/>
    <col min="9736" max="9736" width="0" hidden="1" customWidth="1"/>
    <col min="9737" max="9738" width="5.6640625" customWidth="1"/>
    <col min="9739" max="9739" width="2.33203125" customWidth="1"/>
    <col min="9740" max="9740" width="5.6640625" customWidth="1"/>
    <col min="9741" max="9741" width="0" hidden="1" customWidth="1"/>
    <col min="9742" max="9743" width="5.6640625" customWidth="1"/>
    <col min="9744" max="9744" width="2" customWidth="1"/>
    <col min="9745" max="9745" width="5.6640625" customWidth="1"/>
    <col min="9746" max="9746" width="0" hidden="1" customWidth="1"/>
    <col min="9747" max="9747" width="5.6640625" customWidth="1"/>
    <col min="9748" max="9750" width="7.77734375" customWidth="1"/>
    <col min="9751" max="9754" width="5.6640625" customWidth="1"/>
    <col min="9755" max="9761" width="0" hidden="1" customWidth="1"/>
    <col min="9986" max="9986" width="6.33203125" customWidth="1"/>
    <col min="9987" max="9987" width="16.21875" customWidth="1"/>
    <col min="9988" max="9989" width="5.6640625" customWidth="1"/>
    <col min="9990" max="9990" width="2" customWidth="1"/>
    <col min="9991" max="9991" width="5.6640625" customWidth="1"/>
    <col min="9992" max="9992" width="0" hidden="1" customWidth="1"/>
    <col min="9993" max="9994" width="5.6640625" customWidth="1"/>
    <col min="9995" max="9995" width="2.33203125" customWidth="1"/>
    <col min="9996" max="9996" width="5.6640625" customWidth="1"/>
    <col min="9997" max="9997" width="0" hidden="1" customWidth="1"/>
    <col min="9998" max="9999" width="5.6640625" customWidth="1"/>
    <col min="10000" max="10000" width="2" customWidth="1"/>
    <col min="10001" max="10001" width="5.6640625" customWidth="1"/>
    <col min="10002" max="10002" width="0" hidden="1" customWidth="1"/>
    <col min="10003" max="10003" width="5.6640625" customWidth="1"/>
    <col min="10004" max="10006" width="7.77734375" customWidth="1"/>
    <col min="10007" max="10010" width="5.6640625" customWidth="1"/>
    <col min="10011" max="10017" width="0" hidden="1" customWidth="1"/>
    <col min="10242" max="10242" width="6.33203125" customWidth="1"/>
    <col min="10243" max="10243" width="16.21875" customWidth="1"/>
    <col min="10244" max="10245" width="5.6640625" customWidth="1"/>
    <col min="10246" max="10246" width="2" customWidth="1"/>
    <col min="10247" max="10247" width="5.6640625" customWidth="1"/>
    <col min="10248" max="10248" width="0" hidden="1" customWidth="1"/>
    <col min="10249" max="10250" width="5.6640625" customWidth="1"/>
    <col min="10251" max="10251" width="2.33203125" customWidth="1"/>
    <col min="10252" max="10252" width="5.6640625" customWidth="1"/>
    <col min="10253" max="10253" width="0" hidden="1" customWidth="1"/>
    <col min="10254" max="10255" width="5.6640625" customWidth="1"/>
    <col min="10256" max="10256" width="2" customWidth="1"/>
    <col min="10257" max="10257" width="5.6640625" customWidth="1"/>
    <col min="10258" max="10258" width="0" hidden="1" customWidth="1"/>
    <col min="10259" max="10259" width="5.6640625" customWidth="1"/>
    <col min="10260" max="10262" width="7.77734375" customWidth="1"/>
    <col min="10263" max="10266" width="5.6640625" customWidth="1"/>
    <col min="10267" max="10273" width="0" hidden="1" customWidth="1"/>
    <col min="10498" max="10498" width="6.33203125" customWidth="1"/>
    <col min="10499" max="10499" width="16.21875" customWidth="1"/>
    <col min="10500" max="10501" width="5.6640625" customWidth="1"/>
    <col min="10502" max="10502" width="2" customWidth="1"/>
    <col min="10503" max="10503" width="5.6640625" customWidth="1"/>
    <col min="10504" max="10504" width="0" hidden="1" customWidth="1"/>
    <col min="10505" max="10506" width="5.6640625" customWidth="1"/>
    <col min="10507" max="10507" width="2.33203125" customWidth="1"/>
    <col min="10508" max="10508" width="5.6640625" customWidth="1"/>
    <col min="10509" max="10509" width="0" hidden="1" customWidth="1"/>
    <col min="10510" max="10511" width="5.6640625" customWidth="1"/>
    <col min="10512" max="10512" width="2" customWidth="1"/>
    <col min="10513" max="10513" width="5.6640625" customWidth="1"/>
    <col min="10514" max="10514" width="0" hidden="1" customWidth="1"/>
    <col min="10515" max="10515" width="5.6640625" customWidth="1"/>
    <col min="10516" max="10518" width="7.77734375" customWidth="1"/>
    <col min="10519" max="10522" width="5.6640625" customWidth="1"/>
    <col min="10523" max="10529" width="0" hidden="1" customWidth="1"/>
    <col min="10754" max="10754" width="6.33203125" customWidth="1"/>
    <col min="10755" max="10755" width="16.21875" customWidth="1"/>
    <col min="10756" max="10757" width="5.6640625" customWidth="1"/>
    <col min="10758" max="10758" width="2" customWidth="1"/>
    <col min="10759" max="10759" width="5.6640625" customWidth="1"/>
    <col min="10760" max="10760" width="0" hidden="1" customWidth="1"/>
    <col min="10761" max="10762" width="5.6640625" customWidth="1"/>
    <col min="10763" max="10763" width="2.33203125" customWidth="1"/>
    <col min="10764" max="10764" width="5.6640625" customWidth="1"/>
    <col min="10765" max="10765" width="0" hidden="1" customWidth="1"/>
    <col min="10766" max="10767" width="5.6640625" customWidth="1"/>
    <col min="10768" max="10768" width="2" customWidth="1"/>
    <col min="10769" max="10769" width="5.6640625" customWidth="1"/>
    <col min="10770" max="10770" width="0" hidden="1" customWidth="1"/>
    <col min="10771" max="10771" width="5.6640625" customWidth="1"/>
    <col min="10772" max="10774" width="7.77734375" customWidth="1"/>
    <col min="10775" max="10778" width="5.6640625" customWidth="1"/>
    <col min="10779" max="10785" width="0" hidden="1" customWidth="1"/>
    <col min="11010" max="11010" width="6.33203125" customWidth="1"/>
    <col min="11011" max="11011" width="16.21875" customWidth="1"/>
    <col min="11012" max="11013" width="5.6640625" customWidth="1"/>
    <col min="11014" max="11014" width="2" customWidth="1"/>
    <col min="11015" max="11015" width="5.6640625" customWidth="1"/>
    <col min="11016" max="11016" width="0" hidden="1" customWidth="1"/>
    <col min="11017" max="11018" width="5.6640625" customWidth="1"/>
    <col min="11019" max="11019" width="2.33203125" customWidth="1"/>
    <col min="11020" max="11020" width="5.6640625" customWidth="1"/>
    <col min="11021" max="11021" width="0" hidden="1" customWidth="1"/>
    <col min="11022" max="11023" width="5.6640625" customWidth="1"/>
    <col min="11024" max="11024" width="2" customWidth="1"/>
    <col min="11025" max="11025" width="5.6640625" customWidth="1"/>
    <col min="11026" max="11026" width="0" hidden="1" customWidth="1"/>
    <col min="11027" max="11027" width="5.6640625" customWidth="1"/>
    <col min="11028" max="11030" width="7.77734375" customWidth="1"/>
    <col min="11031" max="11034" width="5.6640625" customWidth="1"/>
    <col min="11035" max="11041" width="0" hidden="1" customWidth="1"/>
    <col min="11266" max="11266" width="6.33203125" customWidth="1"/>
    <col min="11267" max="11267" width="16.21875" customWidth="1"/>
    <col min="11268" max="11269" width="5.6640625" customWidth="1"/>
    <col min="11270" max="11270" width="2" customWidth="1"/>
    <col min="11271" max="11271" width="5.6640625" customWidth="1"/>
    <col min="11272" max="11272" width="0" hidden="1" customWidth="1"/>
    <col min="11273" max="11274" width="5.6640625" customWidth="1"/>
    <col min="11275" max="11275" width="2.33203125" customWidth="1"/>
    <col min="11276" max="11276" width="5.6640625" customWidth="1"/>
    <col min="11277" max="11277" width="0" hidden="1" customWidth="1"/>
    <col min="11278" max="11279" width="5.6640625" customWidth="1"/>
    <col min="11280" max="11280" width="2" customWidth="1"/>
    <col min="11281" max="11281" width="5.6640625" customWidth="1"/>
    <col min="11282" max="11282" width="0" hidden="1" customWidth="1"/>
    <col min="11283" max="11283" width="5.6640625" customWidth="1"/>
    <col min="11284" max="11286" width="7.77734375" customWidth="1"/>
    <col min="11287" max="11290" width="5.6640625" customWidth="1"/>
    <col min="11291" max="11297" width="0" hidden="1" customWidth="1"/>
    <col min="11522" max="11522" width="6.33203125" customWidth="1"/>
    <col min="11523" max="11523" width="16.21875" customWidth="1"/>
    <col min="11524" max="11525" width="5.6640625" customWidth="1"/>
    <col min="11526" max="11526" width="2" customWidth="1"/>
    <col min="11527" max="11527" width="5.6640625" customWidth="1"/>
    <col min="11528" max="11528" width="0" hidden="1" customWidth="1"/>
    <col min="11529" max="11530" width="5.6640625" customWidth="1"/>
    <col min="11531" max="11531" width="2.33203125" customWidth="1"/>
    <col min="11532" max="11532" width="5.6640625" customWidth="1"/>
    <col min="11533" max="11533" width="0" hidden="1" customWidth="1"/>
    <col min="11534" max="11535" width="5.6640625" customWidth="1"/>
    <col min="11536" max="11536" width="2" customWidth="1"/>
    <col min="11537" max="11537" width="5.6640625" customWidth="1"/>
    <col min="11538" max="11538" width="0" hidden="1" customWidth="1"/>
    <col min="11539" max="11539" width="5.6640625" customWidth="1"/>
    <col min="11540" max="11542" width="7.77734375" customWidth="1"/>
    <col min="11543" max="11546" width="5.6640625" customWidth="1"/>
    <col min="11547" max="11553" width="0" hidden="1" customWidth="1"/>
    <col min="11778" max="11778" width="6.33203125" customWidth="1"/>
    <col min="11779" max="11779" width="16.21875" customWidth="1"/>
    <col min="11780" max="11781" width="5.6640625" customWidth="1"/>
    <col min="11782" max="11782" width="2" customWidth="1"/>
    <col min="11783" max="11783" width="5.6640625" customWidth="1"/>
    <col min="11784" max="11784" width="0" hidden="1" customWidth="1"/>
    <col min="11785" max="11786" width="5.6640625" customWidth="1"/>
    <col min="11787" max="11787" width="2.33203125" customWidth="1"/>
    <col min="11788" max="11788" width="5.6640625" customWidth="1"/>
    <col min="11789" max="11789" width="0" hidden="1" customWidth="1"/>
    <col min="11790" max="11791" width="5.6640625" customWidth="1"/>
    <col min="11792" max="11792" width="2" customWidth="1"/>
    <col min="11793" max="11793" width="5.6640625" customWidth="1"/>
    <col min="11794" max="11794" width="0" hidden="1" customWidth="1"/>
    <col min="11795" max="11795" width="5.6640625" customWidth="1"/>
    <col min="11796" max="11798" width="7.77734375" customWidth="1"/>
    <col min="11799" max="11802" width="5.6640625" customWidth="1"/>
    <col min="11803" max="11809" width="0" hidden="1" customWidth="1"/>
    <col min="12034" max="12034" width="6.33203125" customWidth="1"/>
    <col min="12035" max="12035" width="16.21875" customWidth="1"/>
    <col min="12036" max="12037" width="5.6640625" customWidth="1"/>
    <col min="12038" max="12038" width="2" customWidth="1"/>
    <col min="12039" max="12039" width="5.6640625" customWidth="1"/>
    <col min="12040" max="12040" width="0" hidden="1" customWidth="1"/>
    <col min="12041" max="12042" width="5.6640625" customWidth="1"/>
    <col min="12043" max="12043" width="2.33203125" customWidth="1"/>
    <col min="12044" max="12044" width="5.6640625" customWidth="1"/>
    <col min="12045" max="12045" width="0" hidden="1" customWidth="1"/>
    <col min="12046" max="12047" width="5.6640625" customWidth="1"/>
    <col min="12048" max="12048" width="2" customWidth="1"/>
    <col min="12049" max="12049" width="5.6640625" customWidth="1"/>
    <col min="12050" max="12050" width="0" hidden="1" customWidth="1"/>
    <col min="12051" max="12051" width="5.6640625" customWidth="1"/>
    <col min="12052" max="12054" width="7.77734375" customWidth="1"/>
    <col min="12055" max="12058" width="5.6640625" customWidth="1"/>
    <col min="12059" max="12065" width="0" hidden="1" customWidth="1"/>
    <col min="12290" max="12290" width="6.33203125" customWidth="1"/>
    <col min="12291" max="12291" width="16.21875" customWidth="1"/>
    <col min="12292" max="12293" width="5.6640625" customWidth="1"/>
    <col min="12294" max="12294" width="2" customWidth="1"/>
    <col min="12295" max="12295" width="5.6640625" customWidth="1"/>
    <col min="12296" max="12296" width="0" hidden="1" customWidth="1"/>
    <col min="12297" max="12298" width="5.6640625" customWidth="1"/>
    <col min="12299" max="12299" width="2.33203125" customWidth="1"/>
    <col min="12300" max="12300" width="5.6640625" customWidth="1"/>
    <col min="12301" max="12301" width="0" hidden="1" customWidth="1"/>
    <col min="12302" max="12303" width="5.6640625" customWidth="1"/>
    <col min="12304" max="12304" width="2" customWidth="1"/>
    <col min="12305" max="12305" width="5.6640625" customWidth="1"/>
    <col min="12306" max="12306" width="0" hidden="1" customWidth="1"/>
    <col min="12307" max="12307" width="5.6640625" customWidth="1"/>
    <col min="12308" max="12310" width="7.77734375" customWidth="1"/>
    <col min="12311" max="12314" width="5.6640625" customWidth="1"/>
    <col min="12315" max="12321" width="0" hidden="1" customWidth="1"/>
    <col min="12546" max="12546" width="6.33203125" customWidth="1"/>
    <col min="12547" max="12547" width="16.21875" customWidth="1"/>
    <col min="12548" max="12549" width="5.6640625" customWidth="1"/>
    <col min="12550" max="12550" width="2" customWidth="1"/>
    <col min="12551" max="12551" width="5.6640625" customWidth="1"/>
    <col min="12552" max="12552" width="0" hidden="1" customWidth="1"/>
    <col min="12553" max="12554" width="5.6640625" customWidth="1"/>
    <col min="12555" max="12555" width="2.33203125" customWidth="1"/>
    <col min="12556" max="12556" width="5.6640625" customWidth="1"/>
    <col min="12557" max="12557" width="0" hidden="1" customWidth="1"/>
    <col min="12558" max="12559" width="5.6640625" customWidth="1"/>
    <col min="12560" max="12560" width="2" customWidth="1"/>
    <col min="12561" max="12561" width="5.6640625" customWidth="1"/>
    <col min="12562" max="12562" width="0" hidden="1" customWidth="1"/>
    <col min="12563" max="12563" width="5.6640625" customWidth="1"/>
    <col min="12564" max="12566" width="7.77734375" customWidth="1"/>
    <col min="12567" max="12570" width="5.6640625" customWidth="1"/>
    <col min="12571" max="12577" width="0" hidden="1" customWidth="1"/>
    <col min="12802" max="12802" width="6.33203125" customWidth="1"/>
    <col min="12803" max="12803" width="16.21875" customWidth="1"/>
    <col min="12804" max="12805" width="5.6640625" customWidth="1"/>
    <col min="12806" max="12806" width="2" customWidth="1"/>
    <col min="12807" max="12807" width="5.6640625" customWidth="1"/>
    <col min="12808" max="12808" width="0" hidden="1" customWidth="1"/>
    <col min="12809" max="12810" width="5.6640625" customWidth="1"/>
    <col min="12811" max="12811" width="2.33203125" customWidth="1"/>
    <col min="12812" max="12812" width="5.6640625" customWidth="1"/>
    <col min="12813" max="12813" width="0" hidden="1" customWidth="1"/>
    <col min="12814" max="12815" width="5.6640625" customWidth="1"/>
    <col min="12816" max="12816" width="2" customWidth="1"/>
    <col min="12817" max="12817" width="5.6640625" customWidth="1"/>
    <col min="12818" max="12818" width="0" hidden="1" customWidth="1"/>
    <col min="12819" max="12819" width="5.6640625" customWidth="1"/>
    <col min="12820" max="12822" width="7.77734375" customWidth="1"/>
    <col min="12823" max="12826" width="5.6640625" customWidth="1"/>
    <col min="12827" max="12833" width="0" hidden="1" customWidth="1"/>
    <col min="13058" max="13058" width="6.33203125" customWidth="1"/>
    <col min="13059" max="13059" width="16.21875" customWidth="1"/>
    <col min="13060" max="13061" width="5.6640625" customWidth="1"/>
    <col min="13062" max="13062" width="2" customWidth="1"/>
    <col min="13063" max="13063" width="5.6640625" customWidth="1"/>
    <col min="13064" max="13064" width="0" hidden="1" customWidth="1"/>
    <col min="13065" max="13066" width="5.6640625" customWidth="1"/>
    <col min="13067" max="13067" width="2.33203125" customWidth="1"/>
    <col min="13068" max="13068" width="5.6640625" customWidth="1"/>
    <col min="13069" max="13069" width="0" hidden="1" customWidth="1"/>
    <col min="13070" max="13071" width="5.6640625" customWidth="1"/>
    <col min="13072" max="13072" width="2" customWidth="1"/>
    <col min="13073" max="13073" width="5.6640625" customWidth="1"/>
    <col min="13074" max="13074" width="0" hidden="1" customWidth="1"/>
    <col min="13075" max="13075" width="5.6640625" customWidth="1"/>
    <col min="13076" max="13078" width="7.77734375" customWidth="1"/>
    <col min="13079" max="13082" width="5.6640625" customWidth="1"/>
    <col min="13083" max="13089" width="0" hidden="1" customWidth="1"/>
    <col min="13314" max="13314" width="6.33203125" customWidth="1"/>
    <col min="13315" max="13315" width="16.21875" customWidth="1"/>
    <col min="13316" max="13317" width="5.6640625" customWidth="1"/>
    <col min="13318" max="13318" width="2" customWidth="1"/>
    <col min="13319" max="13319" width="5.6640625" customWidth="1"/>
    <col min="13320" max="13320" width="0" hidden="1" customWidth="1"/>
    <col min="13321" max="13322" width="5.6640625" customWidth="1"/>
    <col min="13323" max="13323" width="2.33203125" customWidth="1"/>
    <col min="13324" max="13324" width="5.6640625" customWidth="1"/>
    <col min="13325" max="13325" width="0" hidden="1" customWidth="1"/>
    <col min="13326" max="13327" width="5.6640625" customWidth="1"/>
    <col min="13328" max="13328" width="2" customWidth="1"/>
    <col min="13329" max="13329" width="5.6640625" customWidth="1"/>
    <col min="13330" max="13330" width="0" hidden="1" customWidth="1"/>
    <col min="13331" max="13331" width="5.6640625" customWidth="1"/>
    <col min="13332" max="13334" width="7.77734375" customWidth="1"/>
    <col min="13335" max="13338" width="5.6640625" customWidth="1"/>
    <col min="13339" max="13345" width="0" hidden="1" customWidth="1"/>
    <col min="13570" max="13570" width="6.33203125" customWidth="1"/>
    <col min="13571" max="13571" width="16.21875" customWidth="1"/>
    <col min="13572" max="13573" width="5.6640625" customWidth="1"/>
    <col min="13574" max="13574" width="2" customWidth="1"/>
    <col min="13575" max="13575" width="5.6640625" customWidth="1"/>
    <col min="13576" max="13576" width="0" hidden="1" customWidth="1"/>
    <col min="13577" max="13578" width="5.6640625" customWidth="1"/>
    <col min="13579" max="13579" width="2.33203125" customWidth="1"/>
    <col min="13580" max="13580" width="5.6640625" customWidth="1"/>
    <col min="13581" max="13581" width="0" hidden="1" customWidth="1"/>
    <col min="13582" max="13583" width="5.6640625" customWidth="1"/>
    <col min="13584" max="13584" width="2" customWidth="1"/>
    <col min="13585" max="13585" width="5.6640625" customWidth="1"/>
    <col min="13586" max="13586" width="0" hidden="1" customWidth="1"/>
    <col min="13587" max="13587" width="5.6640625" customWidth="1"/>
    <col min="13588" max="13590" width="7.77734375" customWidth="1"/>
    <col min="13591" max="13594" width="5.6640625" customWidth="1"/>
    <col min="13595" max="13601" width="0" hidden="1" customWidth="1"/>
    <col min="13826" max="13826" width="6.33203125" customWidth="1"/>
    <col min="13827" max="13827" width="16.21875" customWidth="1"/>
    <col min="13828" max="13829" width="5.6640625" customWidth="1"/>
    <col min="13830" max="13830" width="2" customWidth="1"/>
    <col min="13831" max="13831" width="5.6640625" customWidth="1"/>
    <col min="13832" max="13832" width="0" hidden="1" customWidth="1"/>
    <col min="13833" max="13834" width="5.6640625" customWidth="1"/>
    <col min="13835" max="13835" width="2.33203125" customWidth="1"/>
    <col min="13836" max="13836" width="5.6640625" customWidth="1"/>
    <col min="13837" max="13837" width="0" hidden="1" customWidth="1"/>
    <col min="13838" max="13839" width="5.6640625" customWidth="1"/>
    <col min="13840" max="13840" width="2" customWidth="1"/>
    <col min="13841" max="13841" width="5.6640625" customWidth="1"/>
    <col min="13842" max="13842" width="0" hidden="1" customWidth="1"/>
    <col min="13843" max="13843" width="5.6640625" customWidth="1"/>
    <col min="13844" max="13846" width="7.77734375" customWidth="1"/>
    <col min="13847" max="13850" width="5.6640625" customWidth="1"/>
    <col min="13851" max="13857" width="0" hidden="1" customWidth="1"/>
    <col min="14082" max="14082" width="6.33203125" customWidth="1"/>
    <col min="14083" max="14083" width="16.21875" customWidth="1"/>
    <col min="14084" max="14085" width="5.6640625" customWidth="1"/>
    <col min="14086" max="14086" width="2" customWidth="1"/>
    <col min="14087" max="14087" width="5.6640625" customWidth="1"/>
    <col min="14088" max="14088" width="0" hidden="1" customWidth="1"/>
    <col min="14089" max="14090" width="5.6640625" customWidth="1"/>
    <col min="14091" max="14091" width="2.33203125" customWidth="1"/>
    <col min="14092" max="14092" width="5.6640625" customWidth="1"/>
    <col min="14093" max="14093" width="0" hidden="1" customWidth="1"/>
    <col min="14094" max="14095" width="5.6640625" customWidth="1"/>
    <col min="14096" max="14096" width="2" customWidth="1"/>
    <col min="14097" max="14097" width="5.6640625" customWidth="1"/>
    <col min="14098" max="14098" width="0" hidden="1" customWidth="1"/>
    <col min="14099" max="14099" width="5.6640625" customWidth="1"/>
    <col min="14100" max="14102" width="7.77734375" customWidth="1"/>
    <col min="14103" max="14106" width="5.6640625" customWidth="1"/>
    <col min="14107" max="14113" width="0" hidden="1" customWidth="1"/>
    <col min="14338" max="14338" width="6.33203125" customWidth="1"/>
    <col min="14339" max="14339" width="16.21875" customWidth="1"/>
    <col min="14340" max="14341" width="5.6640625" customWidth="1"/>
    <col min="14342" max="14342" width="2" customWidth="1"/>
    <col min="14343" max="14343" width="5.6640625" customWidth="1"/>
    <col min="14344" max="14344" width="0" hidden="1" customWidth="1"/>
    <col min="14345" max="14346" width="5.6640625" customWidth="1"/>
    <col min="14347" max="14347" width="2.33203125" customWidth="1"/>
    <col min="14348" max="14348" width="5.6640625" customWidth="1"/>
    <col min="14349" max="14349" width="0" hidden="1" customWidth="1"/>
    <col min="14350" max="14351" width="5.6640625" customWidth="1"/>
    <col min="14352" max="14352" width="2" customWidth="1"/>
    <col min="14353" max="14353" width="5.6640625" customWidth="1"/>
    <col min="14354" max="14354" width="0" hidden="1" customWidth="1"/>
    <col min="14355" max="14355" width="5.6640625" customWidth="1"/>
    <col min="14356" max="14358" width="7.77734375" customWidth="1"/>
    <col min="14359" max="14362" width="5.6640625" customWidth="1"/>
    <col min="14363" max="14369" width="0" hidden="1" customWidth="1"/>
    <col min="14594" max="14594" width="6.33203125" customWidth="1"/>
    <col min="14595" max="14595" width="16.21875" customWidth="1"/>
    <col min="14596" max="14597" width="5.6640625" customWidth="1"/>
    <col min="14598" max="14598" width="2" customWidth="1"/>
    <col min="14599" max="14599" width="5.6640625" customWidth="1"/>
    <col min="14600" max="14600" width="0" hidden="1" customWidth="1"/>
    <col min="14601" max="14602" width="5.6640625" customWidth="1"/>
    <col min="14603" max="14603" width="2.33203125" customWidth="1"/>
    <col min="14604" max="14604" width="5.6640625" customWidth="1"/>
    <col min="14605" max="14605" width="0" hidden="1" customWidth="1"/>
    <col min="14606" max="14607" width="5.6640625" customWidth="1"/>
    <col min="14608" max="14608" width="2" customWidth="1"/>
    <col min="14609" max="14609" width="5.6640625" customWidth="1"/>
    <col min="14610" max="14610" width="0" hidden="1" customWidth="1"/>
    <col min="14611" max="14611" width="5.6640625" customWidth="1"/>
    <col min="14612" max="14614" width="7.77734375" customWidth="1"/>
    <col min="14615" max="14618" width="5.6640625" customWidth="1"/>
    <col min="14619" max="14625" width="0" hidden="1" customWidth="1"/>
    <col min="14850" max="14850" width="6.33203125" customWidth="1"/>
    <col min="14851" max="14851" width="16.21875" customWidth="1"/>
    <col min="14852" max="14853" width="5.6640625" customWidth="1"/>
    <col min="14854" max="14854" width="2" customWidth="1"/>
    <col min="14855" max="14855" width="5.6640625" customWidth="1"/>
    <col min="14856" max="14856" width="0" hidden="1" customWidth="1"/>
    <col min="14857" max="14858" width="5.6640625" customWidth="1"/>
    <col min="14859" max="14859" width="2.33203125" customWidth="1"/>
    <col min="14860" max="14860" width="5.6640625" customWidth="1"/>
    <col min="14861" max="14861" width="0" hidden="1" customWidth="1"/>
    <col min="14862" max="14863" width="5.6640625" customWidth="1"/>
    <col min="14864" max="14864" width="2" customWidth="1"/>
    <col min="14865" max="14865" width="5.6640625" customWidth="1"/>
    <col min="14866" max="14866" width="0" hidden="1" customWidth="1"/>
    <col min="14867" max="14867" width="5.6640625" customWidth="1"/>
    <col min="14868" max="14870" width="7.77734375" customWidth="1"/>
    <col min="14871" max="14874" width="5.6640625" customWidth="1"/>
    <col min="14875" max="14881" width="0" hidden="1" customWidth="1"/>
    <col min="15106" max="15106" width="6.33203125" customWidth="1"/>
    <col min="15107" max="15107" width="16.21875" customWidth="1"/>
    <col min="15108" max="15109" width="5.6640625" customWidth="1"/>
    <col min="15110" max="15110" width="2" customWidth="1"/>
    <col min="15111" max="15111" width="5.6640625" customWidth="1"/>
    <col min="15112" max="15112" width="0" hidden="1" customWidth="1"/>
    <col min="15113" max="15114" width="5.6640625" customWidth="1"/>
    <col min="15115" max="15115" width="2.33203125" customWidth="1"/>
    <col min="15116" max="15116" width="5.6640625" customWidth="1"/>
    <col min="15117" max="15117" width="0" hidden="1" customWidth="1"/>
    <col min="15118" max="15119" width="5.6640625" customWidth="1"/>
    <col min="15120" max="15120" width="2" customWidth="1"/>
    <col min="15121" max="15121" width="5.6640625" customWidth="1"/>
    <col min="15122" max="15122" width="0" hidden="1" customWidth="1"/>
    <col min="15123" max="15123" width="5.6640625" customWidth="1"/>
    <col min="15124" max="15126" width="7.77734375" customWidth="1"/>
    <col min="15127" max="15130" width="5.6640625" customWidth="1"/>
    <col min="15131" max="15137" width="0" hidden="1" customWidth="1"/>
    <col min="15362" max="15362" width="6.33203125" customWidth="1"/>
    <col min="15363" max="15363" width="16.21875" customWidth="1"/>
    <col min="15364" max="15365" width="5.6640625" customWidth="1"/>
    <col min="15366" max="15366" width="2" customWidth="1"/>
    <col min="15367" max="15367" width="5.6640625" customWidth="1"/>
    <col min="15368" max="15368" width="0" hidden="1" customWidth="1"/>
    <col min="15369" max="15370" width="5.6640625" customWidth="1"/>
    <col min="15371" max="15371" width="2.33203125" customWidth="1"/>
    <col min="15372" max="15372" width="5.6640625" customWidth="1"/>
    <col min="15373" max="15373" width="0" hidden="1" customWidth="1"/>
    <col min="15374" max="15375" width="5.6640625" customWidth="1"/>
    <col min="15376" max="15376" width="2" customWidth="1"/>
    <col min="15377" max="15377" width="5.6640625" customWidth="1"/>
    <col min="15378" max="15378" width="0" hidden="1" customWidth="1"/>
    <col min="15379" max="15379" width="5.6640625" customWidth="1"/>
    <col min="15380" max="15382" width="7.77734375" customWidth="1"/>
    <col min="15383" max="15386" width="5.6640625" customWidth="1"/>
    <col min="15387" max="15393" width="0" hidden="1" customWidth="1"/>
    <col min="15618" max="15618" width="6.33203125" customWidth="1"/>
    <col min="15619" max="15619" width="16.21875" customWidth="1"/>
    <col min="15620" max="15621" width="5.6640625" customWidth="1"/>
    <col min="15622" max="15622" width="2" customWidth="1"/>
    <col min="15623" max="15623" width="5.6640625" customWidth="1"/>
    <col min="15624" max="15624" width="0" hidden="1" customWidth="1"/>
    <col min="15625" max="15626" width="5.6640625" customWidth="1"/>
    <col min="15627" max="15627" width="2.33203125" customWidth="1"/>
    <col min="15628" max="15628" width="5.6640625" customWidth="1"/>
    <col min="15629" max="15629" width="0" hidden="1" customWidth="1"/>
    <col min="15630" max="15631" width="5.6640625" customWidth="1"/>
    <col min="15632" max="15632" width="2" customWidth="1"/>
    <col min="15633" max="15633" width="5.6640625" customWidth="1"/>
    <col min="15634" max="15634" width="0" hidden="1" customWidth="1"/>
    <col min="15635" max="15635" width="5.6640625" customWidth="1"/>
    <col min="15636" max="15638" width="7.77734375" customWidth="1"/>
    <col min="15639" max="15642" width="5.6640625" customWidth="1"/>
    <col min="15643" max="15649" width="0" hidden="1" customWidth="1"/>
    <col min="15874" max="15874" width="6.33203125" customWidth="1"/>
    <col min="15875" max="15875" width="16.21875" customWidth="1"/>
    <col min="15876" max="15877" width="5.6640625" customWidth="1"/>
    <col min="15878" max="15878" width="2" customWidth="1"/>
    <col min="15879" max="15879" width="5.6640625" customWidth="1"/>
    <col min="15880" max="15880" width="0" hidden="1" customWidth="1"/>
    <col min="15881" max="15882" width="5.6640625" customWidth="1"/>
    <col min="15883" max="15883" width="2.33203125" customWidth="1"/>
    <col min="15884" max="15884" width="5.6640625" customWidth="1"/>
    <col min="15885" max="15885" width="0" hidden="1" customWidth="1"/>
    <col min="15886" max="15887" width="5.6640625" customWidth="1"/>
    <col min="15888" max="15888" width="2" customWidth="1"/>
    <col min="15889" max="15889" width="5.6640625" customWidth="1"/>
    <col min="15890" max="15890" width="0" hidden="1" customWidth="1"/>
    <col min="15891" max="15891" width="5.6640625" customWidth="1"/>
    <col min="15892" max="15894" width="7.77734375" customWidth="1"/>
    <col min="15895" max="15898" width="5.6640625" customWidth="1"/>
    <col min="15899" max="15905" width="0" hidden="1" customWidth="1"/>
    <col min="16130" max="16130" width="6.33203125" customWidth="1"/>
    <col min="16131" max="16131" width="16.21875" customWidth="1"/>
    <col min="16132" max="16133" width="5.6640625" customWidth="1"/>
    <col min="16134" max="16134" width="2" customWidth="1"/>
    <col min="16135" max="16135" width="5.6640625" customWidth="1"/>
    <col min="16136" max="16136" width="0" hidden="1" customWidth="1"/>
    <col min="16137" max="16138" width="5.6640625" customWidth="1"/>
    <col min="16139" max="16139" width="2.33203125" customWidth="1"/>
    <col min="16140" max="16140" width="5.6640625" customWidth="1"/>
    <col min="16141" max="16141" width="0" hidden="1" customWidth="1"/>
    <col min="16142" max="16143" width="5.6640625" customWidth="1"/>
    <col min="16144" max="16144" width="2" customWidth="1"/>
    <col min="16145" max="16145" width="5.6640625" customWidth="1"/>
    <col min="16146" max="16146" width="0" hidden="1" customWidth="1"/>
    <col min="16147" max="16147" width="5.6640625" customWidth="1"/>
    <col min="16148" max="16150" width="7.77734375" customWidth="1"/>
    <col min="16151" max="16154" width="5.6640625" customWidth="1"/>
    <col min="16155" max="16161" width="0" hidden="1" customWidth="1"/>
  </cols>
  <sheetData>
    <row r="1" spans="1:35" ht="38.25" customHeight="1">
      <c r="A1" s="126"/>
      <c r="B1" s="443" t="str">
        <f>W☆6!B1</f>
        <v>平成30年度茅ヶ崎市総合体育大会</v>
      </c>
      <c r="C1" s="443"/>
      <c r="D1" s="443"/>
      <c r="E1" s="443"/>
      <c r="F1" s="443"/>
      <c r="G1" s="443"/>
      <c r="H1" s="443"/>
      <c r="I1" s="443"/>
      <c r="J1" s="443"/>
      <c r="K1" s="443"/>
      <c r="L1" s="443"/>
      <c r="M1" s="443"/>
      <c r="N1" s="443"/>
      <c r="O1" s="443"/>
      <c r="P1" s="443"/>
      <c r="Q1" s="443"/>
      <c r="R1" s="443"/>
      <c r="S1" s="443"/>
      <c r="T1" s="443"/>
      <c r="U1" s="443"/>
      <c r="V1" s="443"/>
      <c r="W1" s="443"/>
      <c r="X1" s="443"/>
      <c r="Y1" s="443"/>
    </row>
    <row r="2" spans="1:35" ht="27.75" customHeight="1">
      <c r="A2" s="126"/>
      <c r="B2" s="444" t="s">
        <v>96</v>
      </c>
      <c r="C2" s="445"/>
      <c r="D2" s="445"/>
      <c r="E2" s="445"/>
      <c r="F2" s="445"/>
      <c r="G2" s="445"/>
      <c r="H2" s="445"/>
      <c r="I2" s="445"/>
      <c r="J2" s="445"/>
      <c r="K2" s="445"/>
      <c r="L2" s="445"/>
      <c r="M2" s="445"/>
      <c r="N2" s="445"/>
      <c r="O2" s="445"/>
      <c r="P2" s="445"/>
      <c r="Q2" s="445"/>
      <c r="R2" s="445"/>
      <c r="S2" s="445"/>
      <c r="T2" s="445"/>
      <c r="U2" s="445"/>
      <c r="V2" s="445"/>
      <c r="W2" s="445"/>
      <c r="X2" s="445"/>
      <c r="Y2" s="445"/>
    </row>
    <row r="3" spans="1:35" ht="13.8" thickBot="1">
      <c r="G3" s="220"/>
      <c r="L3" s="297"/>
      <c r="Q3" s="297"/>
    </row>
    <row r="4" spans="1:35" s="1" customFormat="1" ht="24.9" customHeight="1">
      <c r="A4" s="128"/>
      <c r="B4" s="188" t="s">
        <v>70</v>
      </c>
      <c r="C4" s="433" t="str">
        <f>B5</f>
        <v>C1</v>
      </c>
      <c r="D4" s="434"/>
      <c r="E4" s="434"/>
      <c r="F4" s="435"/>
      <c r="G4" s="433" t="str">
        <f>B6</f>
        <v>C2</v>
      </c>
      <c r="H4" s="434"/>
      <c r="I4" s="434"/>
      <c r="J4" s="435"/>
      <c r="K4" s="433" t="str">
        <f>B7</f>
        <v>C3</v>
      </c>
      <c r="L4" s="434"/>
      <c r="M4" s="434"/>
      <c r="N4" s="435"/>
      <c r="O4" s="433" t="str">
        <f>B8</f>
        <v>C4</v>
      </c>
      <c r="P4" s="434"/>
      <c r="Q4" s="434"/>
      <c r="R4" s="435"/>
      <c r="S4" s="130" t="s">
        <v>2</v>
      </c>
      <c r="T4" s="130" t="s">
        <v>3</v>
      </c>
      <c r="U4" s="130" t="s">
        <v>4</v>
      </c>
      <c r="V4" s="130" t="s">
        <v>5</v>
      </c>
      <c r="W4" s="247" t="s">
        <v>6</v>
      </c>
      <c r="X4" s="130" t="s">
        <v>7</v>
      </c>
      <c r="Y4" s="130" t="s">
        <v>8</v>
      </c>
      <c r="Z4" s="184" t="s">
        <v>9</v>
      </c>
      <c r="AA4" s="40"/>
      <c r="AB4" s="133" t="s">
        <v>10</v>
      </c>
      <c r="AC4" s="133" t="s">
        <v>11</v>
      </c>
      <c r="AD4" s="134" t="s">
        <v>12</v>
      </c>
      <c r="AH4" s="442" t="s">
        <v>188</v>
      </c>
      <c r="AI4" s="330"/>
    </row>
    <row r="5" spans="1:35" s="1" customFormat="1" ht="24.9" customHeight="1">
      <c r="A5" s="208" t="s">
        <v>73</v>
      </c>
      <c r="B5" s="135" t="str">
        <f>AG5</f>
        <v>C1</v>
      </c>
      <c r="C5" s="427"/>
      <c r="D5" s="428"/>
      <c r="E5" s="428"/>
      <c r="F5" s="429"/>
      <c r="G5" s="136" t="str">
        <f>IF(AND(H5=0,J5=0)," .",IF(AND(H5-J5=10,H5=10),"□",IF(AND(H5-J5=-10,J5=10),"■",IF(H5&gt;J5,"○",IF(H5=J5,"△",IF(H5&lt;J5,"●"))))))</f>
        <v xml:space="preserve"> .</v>
      </c>
      <c r="H5" s="137"/>
      <c r="I5" s="137" t="s">
        <v>13</v>
      </c>
      <c r="J5" s="138"/>
      <c r="K5" s="136" t="str">
        <f>IF(AND(L5=0,N5=0)," .",IF(AND(L5-N5=10,L5=10),"□",IF(AND(L5-N5=-10,N5=10),"■",IF(L5&gt;N5,"○",IF(L5=N5,"△",IF(L5&lt;N5,"●"))))))</f>
        <v xml:space="preserve"> .</v>
      </c>
      <c r="L5" s="137"/>
      <c r="M5" s="137" t="s">
        <v>13</v>
      </c>
      <c r="N5" s="138"/>
      <c r="O5" s="149" t="str">
        <f>IF(AND(P5=0,R5=0)," .",IF(AND(P5-R5=10,P5=10),"□",IF(AND(P5-R5=-10,R5=10),"■",IF(P5&gt;R5,"○",IF(P5=R5,"△",IF(P5&lt;R5,"●"))))))</f>
        <v xml:space="preserve"> .</v>
      </c>
      <c r="P5" s="150"/>
      <c r="Q5" s="150" t="s">
        <v>13</v>
      </c>
      <c r="R5" s="151"/>
      <c r="S5" s="237">
        <f>X5*3+Z5*1-AC5*3+AB5*3</f>
        <v>0</v>
      </c>
      <c r="T5" s="237">
        <f>D5+H5+L5+P5</f>
        <v>0</v>
      </c>
      <c r="U5" s="237">
        <f>F5+J5+N5+R5</f>
        <v>0</v>
      </c>
      <c r="V5" s="237">
        <f>T5-U5</f>
        <v>0</v>
      </c>
      <c r="W5" s="243">
        <f>RANK(AD5,$AD$5:$AD7)</f>
        <v>1</v>
      </c>
      <c r="X5" s="244">
        <f>COUNTIF(C5:R5,"○")</f>
        <v>0</v>
      </c>
      <c r="Y5" s="237">
        <f>COUNTIF(C5:R5,"●")</f>
        <v>0</v>
      </c>
      <c r="Z5" s="239">
        <f>COUNTIF(C5:R5,"△")</f>
        <v>0</v>
      </c>
      <c r="AA5" s="40"/>
      <c r="AB5" s="139">
        <f>COUNTIF(C5:R5,"□")</f>
        <v>0</v>
      </c>
      <c r="AC5" s="139">
        <f>COUNTIF(C5:R5,"■")</f>
        <v>0</v>
      </c>
      <c r="AD5" s="140">
        <f>S5*1000000+V5*1000+T5+10</f>
        <v>10</v>
      </c>
      <c r="AG5" s="316" t="s">
        <v>73</v>
      </c>
      <c r="AH5" s="252" t="s">
        <v>117</v>
      </c>
    </row>
    <row r="6" spans="1:35" s="1" customFormat="1" ht="24.9" customHeight="1">
      <c r="A6" s="208" t="s">
        <v>74</v>
      </c>
      <c r="B6" s="135" t="str">
        <f t="shared" ref="B6:B8" si="0">AG6</f>
        <v>C2</v>
      </c>
      <c r="C6" s="141" t="str">
        <f>IF(AND(D6=0,F6=0)," .",IF(AND(D6-F6=10,D6=10),"□",IF(AND(D6-F6=-10,F6=10),"■",IF(D6&gt;F6,"○",IF(D6=F6,"△",IF(D6&lt;F6,"●"))))))</f>
        <v xml:space="preserve"> .</v>
      </c>
      <c r="D6" s="137"/>
      <c r="E6" s="137" t="s">
        <v>13</v>
      </c>
      <c r="F6" s="138"/>
      <c r="G6" s="427"/>
      <c r="H6" s="428"/>
      <c r="I6" s="428"/>
      <c r="J6" s="429"/>
      <c r="K6" s="141" t="str">
        <f>IF(AND(L6=0,N6=0)," .",IF(AND(L6-N6=10,L6=10),"□",IF(AND(L6-N6=-10,N6=10),"■",IF(L6&gt;N6,"○",IF(L6=N6,"△",IF(L6&lt;N6,"●"))))))</f>
        <v xml:space="preserve"> .</v>
      </c>
      <c r="L6" s="137"/>
      <c r="M6" s="137" t="s">
        <v>13</v>
      </c>
      <c r="N6" s="138"/>
      <c r="O6" s="152" t="str">
        <f>IF(AND(P6=0,R6=0)," .",IF(AND(P6-R6=10,P6=10),"□",IF(AND(P6-R6=-10,R6=10),"■",IF(P6&gt;R6,"○",IF(P6=R6,"△",IF(P6&lt;R6,"●"))))))</f>
        <v xml:space="preserve"> .</v>
      </c>
      <c r="P6" s="150"/>
      <c r="Q6" s="150" t="s">
        <v>13</v>
      </c>
      <c r="R6" s="151"/>
      <c r="S6" s="240">
        <f>X6*3+Z6*1-AC6*3+AB6*3</f>
        <v>0</v>
      </c>
      <c r="T6" s="237">
        <f t="shared" ref="T6:T8" si="1">D6+H6+L6+P6</f>
        <v>0</v>
      </c>
      <c r="U6" s="237">
        <f t="shared" ref="U6:U8" si="2">F6+J6+N6+R6</f>
        <v>0</v>
      </c>
      <c r="V6" s="237">
        <f t="shared" ref="V6:V8" si="3">T6-U6</f>
        <v>0</v>
      </c>
      <c r="W6" s="243">
        <f>RANK(AD6,$AD$5:$AD7)</f>
        <v>1</v>
      </c>
      <c r="X6" s="244">
        <f t="shared" ref="X6:X7" si="4">COUNTIF(C6:R6,"○")</f>
        <v>0</v>
      </c>
      <c r="Y6" s="237">
        <f t="shared" ref="Y6:Y7" si="5">COUNTIF(C6:R6,"●")</f>
        <v>0</v>
      </c>
      <c r="Z6" s="239">
        <f t="shared" ref="Z6:Z7" si="6">COUNTIF(C6:R6,"△")</f>
        <v>0</v>
      </c>
      <c r="AA6" s="40"/>
      <c r="AB6" s="139">
        <f>COUNTIF(C6:R6,"□")</f>
        <v>0</v>
      </c>
      <c r="AC6" s="139">
        <f t="shared" ref="AC6:AC7" si="7">COUNTIF(C6:R6,"■")</f>
        <v>0</v>
      </c>
      <c r="AD6" s="147">
        <f>S6*1000000+V6*1000+T6+10</f>
        <v>10</v>
      </c>
      <c r="AG6" s="317" t="s">
        <v>74</v>
      </c>
      <c r="AH6" s="252" t="s">
        <v>147</v>
      </c>
    </row>
    <row r="7" spans="1:35" s="1" customFormat="1" ht="24.9" customHeight="1" thickBot="1">
      <c r="A7" s="208" t="s">
        <v>75</v>
      </c>
      <c r="B7" s="135" t="str">
        <f t="shared" si="0"/>
        <v>C3</v>
      </c>
      <c r="C7" s="136" t="str">
        <f>IF(AND(D7=0,F7=0)," .",IF(AND(D7-F7=10,D7=10),"□",IF(AND(D7-F7=-10,F7=10),"■",IF(D7&gt;F7,"○",IF(D7=F7,"△",IF(D7&lt;F7,"●"))))))</f>
        <v xml:space="preserve"> .</v>
      </c>
      <c r="D7" s="153"/>
      <c r="E7" s="153" t="s">
        <v>13</v>
      </c>
      <c r="F7" s="154"/>
      <c r="G7" s="136" t="str">
        <f>IF(AND(H7=0,J7=0)," .",IF(AND(H7-J7=10,H7=10),"□",IF(AND(H7-J7=-10,J7=10),"■",IF(H7&gt;J7,"○",IF(H7=J7,"△",IF(H7&lt;J7,"●"))))))</f>
        <v xml:space="preserve"> .</v>
      </c>
      <c r="H7" s="153"/>
      <c r="I7" s="153" t="s">
        <v>13</v>
      </c>
      <c r="J7" s="154"/>
      <c r="K7" s="427"/>
      <c r="L7" s="428"/>
      <c r="M7" s="428"/>
      <c r="N7" s="429"/>
      <c r="O7" s="152" t="str">
        <f>IF(AND(P7=0,R7=0)," .",IF(AND(P7-R7=10,P7=10),"□",IF(AND(P7-R7=-10,R7=10),"■",IF(P7&gt;R7,"○",IF(P7=R7,"△",IF(P7&lt;R7,"●"))))))</f>
        <v xml:space="preserve"> .</v>
      </c>
      <c r="P7" s="150"/>
      <c r="Q7" s="150" t="s">
        <v>13</v>
      </c>
      <c r="R7" s="151"/>
      <c r="S7" s="237">
        <f>X7*3+Z7*1-AC7*3+AB7*3</f>
        <v>0</v>
      </c>
      <c r="T7" s="237">
        <f t="shared" si="1"/>
        <v>0</v>
      </c>
      <c r="U7" s="237">
        <f t="shared" si="2"/>
        <v>0</v>
      </c>
      <c r="V7" s="237">
        <f t="shared" si="3"/>
        <v>0</v>
      </c>
      <c r="W7" s="243">
        <f>RANK(AD7,$AD$5:$AD7)</f>
        <v>1</v>
      </c>
      <c r="X7" s="244">
        <f t="shared" si="4"/>
        <v>0</v>
      </c>
      <c r="Y7" s="237">
        <f t="shared" si="5"/>
        <v>0</v>
      </c>
      <c r="Z7" s="239">
        <f t="shared" si="6"/>
        <v>0</v>
      </c>
      <c r="AA7" s="40"/>
      <c r="AB7" s="139">
        <f t="shared" ref="AB7" si="8">COUNTIF(C7:R7,"□")</f>
        <v>0</v>
      </c>
      <c r="AC7" s="139">
        <f t="shared" si="7"/>
        <v>0</v>
      </c>
      <c r="AD7" s="148">
        <f>S7*1000000+V7*1000+T7+10</f>
        <v>10</v>
      </c>
      <c r="AG7" s="317" t="s">
        <v>75</v>
      </c>
      <c r="AH7" s="252" t="s">
        <v>118</v>
      </c>
    </row>
    <row r="8" spans="1:35" ht="24.9" customHeight="1">
      <c r="A8" s="208" t="s">
        <v>76</v>
      </c>
      <c r="B8" s="135" t="str">
        <f t="shared" si="0"/>
        <v>C4</v>
      </c>
      <c r="C8" s="136" t="str">
        <f>IF(AND(D8=0,F8=0)," .",IF(AND(D8-F8=10,D8=10),"□",IF(AND(D8-F8=-10,F8=10),"■",IF(D8&gt;F8,"○",IF(D8=F8,"△",IF(D8&lt;F8,"●"))))))</f>
        <v xml:space="preserve"> .</v>
      </c>
      <c r="D8" s="153"/>
      <c r="E8" s="153" t="s">
        <v>13</v>
      </c>
      <c r="F8" s="154"/>
      <c r="G8" s="136" t="str">
        <f>IF(AND(H8=0,J8=0)," .",IF(AND(H8-J8=10,H8=10),"□",IF(AND(H8-J8=-10,J8=10),"■",IF(H8&gt;J8,"○",IF(H8=J8,"△",IF(H8&lt;J8,"●"))))))</f>
        <v xml:space="preserve"> .</v>
      </c>
      <c r="H8" s="153"/>
      <c r="I8" s="153" t="s">
        <v>13</v>
      </c>
      <c r="J8" s="154"/>
      <c r="K8" s="293" t="str">
        <f>IF(AND(L8=0,N8=0)," .",IF(AND(L8-N8=10,L8=10),"□",IF(AND(L8-N8=-10,N8=10),"■",IF(L8&gt;N8,"○",IF(L8=N8,"△",IF(L8&lt;N8,"●"))))))</f>
        <v xml:space="preserve"> .</v>
      </c>
      <c r="L8" s="294"/>
      <c r="M8" s="294" t="s">
        <v>13</v>
      </c>
      <c r="N8" s="295"/>
      <c r="O8" s="427"/>
      <c r="P8" s="428"/>
      <c r="Q8" s="428"/>
      <c r="R8" s="429"/>
      <c r="S8" s="237">
        <f>X8*3+Z8*1-AC8*3+AB8*3</f>
        <v>0</v>
      </c>
      <c r="T8" s="237">
        <f t="shared" si="1"/>
        <v>0</v>
      </c>
      <c r="U8" s="237">
        <f t="shared" si="2"/>
        <v>0</v>
      </c>
      <c r="V8" s="237">
        <f t="shared" si="3"/>
        <v>0</v>
      </c>
      <c r="W8" s="243">
        <f>RANK(AD5,$AD$5:$AD8)</f>
        <v>1</v>
      </c>
      <c r="X8" s="244">
        <f>COUNTIF(C8:N8,"○")</f>
        <v>0</v>
      </c>
      <c r="Y8" s="237">
        <f>COUNTIF(C8:N8,"●")</f>
        <v>0</v>
      </c>
      <c r="Z8" s="239">
        <f>COUNTIF(C8:N8,"△")</f>
        <v>0</v>
      </c>
      <c r="AG8" s="317" t="s">
        <v>76</v>
      </c>
      <c r="AH8" s="252" t="s">
        <v>116</v>
      </c>
    </row>
    <row r="9" spans="1:35" ht="24.9" customHeight="1">
      <c r="A9" s="208"/>
      <c r="B9" s="271"/>
      <c r="C9" s="146"/>
      <c r="D9" s="129"/>
      <c r="E9" s="137"/>
      <c r="F9" s="137"/>
      <c r="G9" s="146"/>
      <c r="H9" s="129"/>
      <c r="I9" s="129"/>
      <c r="J9" s="129"/>
      <c r="K9" s="225"/>
      <c r="L9" s="217"/>
      <c r="M9" s="217"/>
      <c r="N9" s="217"/>
      <c r="O9" s="296"/>
      <c r="P9" s="296"/>
      <c r="Q9" s="296"/>
      <c r="R9" s="296"/>
      <c r="S9" s="269"/>
      <c r="T9" s="269"/>
      <c r="U9" s="269"/>
      <c r="V9" s="269"/>
      <c r="W9" s="270"/>
      <c r="X9" s="269"/>
      <c r="Y9" s="269"/>
      <c r="Z9" s="269"/>
    </row>
    <row r="10" spans="1:35" ht="24.9" customHeight="1">
      <c r="A10" s="208"/>
      <c r="B10" s="298" t="s">
        <v>175</v>
      </c>
      <c r="C10" s="292"/>
      <c r="D10" s="153"/>
      <c r="E10" s="153"/>
      <c r="F10" s="153"/>
      <c r="G10" s="136"/>
      <c r="H10" s="153"/>
      <c r="I10" s="154"/>
      <c r="J10" s="129"/>
      <c r="K10" s="225"/>
      <c r="L10" s="217"/>
      <c r="M10" s="217"/>
      <c r="N10" s="217"/>
      <c r="O10" s="296"/>
      <c r="P10" s="296"/>
      <c r="Q10" s="296"/>
      <c r="R10" s="296"/>
      <c r="S10" s="269"/>
      <c r="T10" s="269"/>
      <c r="U10" s="269"/>
      <c r="V10" s="269"/>
      <c r="W10" s="270"/>
      <c r="X10" s="269"/>
      <c r="Y10" s="269"/>
      <c r="Z10" s="269"/>
    </row>
    <row r="11" spans="1:35" ht="24.9" customHeight="1">
      <c r="A11" s="208"/>
      <c r="C11" s="146"/>
      <c r="D11" s="129"/>
      <c r="E11" s="129"/>
      <c r="F11" s="129"/>
      <c r="G11" s="146"/>
      <c r="H11" s="129"/>
      <c r="I11" s="129"/>
      <c r="J11" s="129"/>
      <c r="K11" s="225"/>
      <c r="L11" s="217"/>
      <c r="M11" s="217"/>
      <c r="N11" s="217"/>
      <c r="O11" s="296"/>
      <c r="P11" s="296"/>
      <c r="Q11" s="296"/>
      <c r="R11" s="296"/>
      <c r="S11" s="269"/>
      <c r="T11" s="269"/>
      <c r="U11" s="269"/>
      <c r="V11" s="269"/>
      <c r="W11" s="270"/>
      <c r="X11" s="269"/>
      <c r="Y11" s="269"/>
      <c r="Z11" s="269"/>
    </row>
    <row r="12" spans="1:35" ht="24.9" customHeight="1">
      <c r="A12" s="208"/>
      <c r="C12" s="146"/>
      <c r="D12" s="129"/>
      <c r="E12" s="129"/>
      <c r="F12" s="129"/>
      <c r="G12" s="146"/>
      <c r="H12" s="129"/>
      <c r="I12" s="129"/>
      <c r="J12" s="129"/>
      <c r="K12" s="225"/>
      <c r="L12" s="217"/>
      <c r="M12" s="217"/>
      <c r="N12" s="217"/>
      <c r="O12" s="268"/>
      <c r="P12" s="268"/>
      <c r="Q12" s="268"/>
      <c r="R12" s="268"/>
      <c r="S12" s="269"/>
      <c r="T12" s="269"/>
      <c r="U12" s="269"/>
      <c r="V12" s="269"/>
      <c r="W12" s="270"/>
      <c r="X12" s="269"/>
      <c r="Y12" s="269"/>
      <c r="Z12" s="269"/>
    </row>
    <row r="13" spans="1:35" ht="30" customHeight="1">
      <c r="E13" s="122"/>
    </row>
    <row r="14" spans="1:35" ht="30" customHeight="1">
      <c r="E14" s="122"/>
    </row>
    <row r="15" spans="1:35" ht="30" customHeight="1">
      <c r="E15" s="122"/>
    </row>
    <row r="16" spans="1:35" ht="30" customHeight="1">
      <c r="E16"/>
    </row>
  </sheetData>
  <mergeCells count="11">
    <mergeCell ref="B1:Y1"/>
    <mergeCell ref="B2:Y2"/>
    <mergeCell ref="C4:F4"/>
    <mergeCell ref="G4:J4"/>
    <mergeCell ref="K4:N4"/>
    <mergeCell ref="O4:R4"/>
    <mergeCell ref="AH4:AI4"/>
    <mergeCell ref="O8:R8"/>
    <mergeCell ref="C5:F5"/>
    <mergeCell ref="G6:J6"/>
    <mergeCell ref="K7:N7"/>
  </mergeCells>
  <phoneticPr fontId="2"/>
  <printOptions horizontalCentered="1" verticalCentered="1"/>
  <pageMargins left="0.19685039370078741" right="0.11811023622047245" top="0.74803149606299213" bottom="0.74803149606299213" header="0.31496062992125984" footer="0.31496062992125984"/>
  <pageSetup paperSize="9" scale="92" orientation="landscape" horizontalDpi="4294967293"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Z39"/>
  <sheetViews>
    <sheetView workbookViewId="0"/>
  </sheetViews>
  <sheetFormatPr defaultRowHeight="14.4"/>
  <cols>
    <col min="1" max="1" width="3.21875" style="13" customWidth="1"/>
    <col min="2" max="2" width="8.33203125" style="18" customWidth="1"/>
    <col min="3" max="3" width="7.6640625" style="13" bestFit="1" customWidth="1"/>
    <col min="4" max="4" width="20.6640625" style="20" customWidth="1"/>
    <col min="5" max="5" width="6.6640625" style="13" customWidth="1"/>
    <col min="6" max="6" width="2" style="13" customWidth="1"/>
    <col min="7" max="7" width="6.6640625" style="13" customWidth="1"/>
    <col min="8" max="8" width="20.6640625" style="20" customWidth="1"/>
    <col min="9" max="9" width="5" style="20" hidden="1" customWidth="1"/>
    <col min="10" max="10" width="8" style="20" hidden="1" customWidth="1"/>
    <col min="11" max="12" width="6.6640625" style="13" customWidth="1"/>
    <col min="13" max="13" width="12.109375" style="13" customWidth="1"/>
    <col min="14" max="14" width="3.21875" style="13" customWidth="1"/>
    <col min="15" max="15" width="8.33203125" style="13" customWidth="1"/>
    <col min="16" max="16" width="7.6640625" style="13" bestFit="1" customWidth="1"/>
    <col min="17" max="17" width="20.6640625" style="20" customWidth="1"/>
    <col min="18" max="18" width="6.6640625" style="13" customWidth="1"/>
    <col min="19" max="19" width="2" style="13" customWidth="1"/>
    <col min="20" max="20" width="6.6640625" style="13" customWidth="1"/>
    <col min="21" max="21" width="20.6640625" style="20" customWidth="1"/>
    <col min="22" max="22" width="5.6640625" style="20" hidden="1" customWidth="1"/>
    <col min="23" max="23" width="7" style="20" hidden="1" customWidth="1"/>
    <col min="24" max="25" width="6.6640625" style="13" customWidth="1"/>
    <col min="26" max="26" width="12.109375" style="13" customWidth="1"/>
    <col min="27" max="260" width="9" style="13"/>
    <col min="261" max="261" width="3.21875" style="13" customWidth="1"/>
    <col min="262" max="262" width="8.33203125" style="13" customWidth="1"/>
    <col min="263" max="263" width="7.6640625" style="13" bestFit="1" customWidth="1"/>
    <col min="264" max="264" width="20.6640625" style="13" customWidth="1"/>
    <col min="265" max="265" width="6.6640625" style="13" customWidth="1"/>
    <col min="266" max="266" width="2" style="13" customWidth="1"/>
    <col min="267" max="267" width="6.6640625" style="13" customWidth="1"/>
    <col min="268" max="268" width="20.6640625" style="13" customWidth="1"/>
    <col min="269" max="270" width="6.6640625" style="13" customWidth="1"/>
    <col min="271" max="271" width="12.109375" style="13" customWidth="1"/>
    <col min="272" max="272" width="3.21875" style="13" customWidth="1"/>
    <col min="273" max="273" width="8.33203125" style="13" customWidth="1"/>
    <col min="274" max="274" width="7.6640625" style="13" bestFit="1" customWidth="1"/>
    <col min="275" max="275" width="20.6640625" style="13" customWidth="1"/>
    <col min="276" max="276" width="6.6640625" style="13" customWidth="1"/>
    <col min="277" max="277" width="2" style="13" customWidth="1"/>
    <col min="278" max="278" width="6.6640625" style="13" customWidth="1"/>
    <col min="279" max="279" width="20.6640625" style="13" customWidth="1"/>
    <col min="280" max="281" width="6.6640625" style="13" customWidth="1"/>
    <col min="282" max="282" width="12.109375" style="13" customWidth="1"/>
    <col min="283" max="516" width="9" style="13"/>
    <col min="517" max="517" width="3.21875" style="13" customWidth="1"/>
    <col min="518" max="518" width="8.33203125" style="13" customWidth="1"/>
    <col min="519" max="519" width="7.6640625" style="13" bestFit="1" customWidth="1"/>
    <col min="520" max="520" width="20.6640625" style="13" customWidth="1"/>
    <col min="521" max="521" width="6.6640625" style="13" customWidth="1"/>
    <col min="522" max="522" width="2" style="13" customWidth="1"/>
    <col min="523" max="523" width="6.6640625" style="13" customWidth="1"/>
    <col min="524" max="524" width="20.6640625" style="13" customWidth="1"/>
    <col min="525" max="526" width="6.6640625" style="13" customWidth="1"/>
    <col min="527" max="527" width="12.109375" style="13" customWidth="1"/>
    <col min="528" max="528" width="3.21875" style="13" customWidth="1"/>
    <col min="529" max="529" width="8.33203125" style="13" customWidth="1"/>
    <col min="530" max="530" width="7.6640625" style="13" bestFit="1" customWidth="1"/>
    <col min="531" max="531" width="20.6640625" style="13" customWidth="1"/>
    <col min="532" max="532" width="6.6640625" style="13" customWidth="1"/>
    <col min="533" max="533" width="2" style="13" customWidth="1"/>
    <col min="534" max="534" width="6.6640625" style="13" customWidth="1"/>
    <col min="535" max="535" width="20.6640625" style="13" customWidth="1"/>
    <col min="536" max="537" width="6.6640625" style="13" customWidth="1"/>
    <col min="538" max="538" width="12.109375" style="13" customWidth="1"/>
    <col min="539" max="772" width="9" style="13"/>
    <col min="773" max="773" width="3.21875" style="13" customWidth="1"/>
    <col min="774" max="774" width="8.33203125" style="13" customWidth="1"/>
    <col min="775" max="775" width="7.6640625" style="13" bestFit="1" customWidth="1"/>
    <col min="776" max="776" width="20.6640625" style="13" customWidth="1"/>
    <col min="777" max="777" width="6.6640625" style="13" customWidth="1"/>
    <col min="778" max="778" width="2" style="13" customWidth="1"/>
    <col min="779" max="779" width="6.6640625" style="13" customWidth="1"/>
    <col min="780" max="780" width="20.6640625" style="13" customWidth="1"/>
    <col min="781" max="782" width="6.6640625" style="13" customWidth="1"/>
    <col min="783" max="783" width="12.109375" style="13" customWidth="1"/>
    <col min="784" max="784" width="3.21875" style="13" customWidth="1"/>
    <col min="785" max="785" width="8.33203125" style="13" customWidth="1"/>
    <col min="786" max="786" width="7.6640625" style="13" bestFit="1" customWidth="1"/>
    <col min="787" max="787" width="20.6640625" style="13" customWidth="1"/>
    <col min="788" max="788" width="6.6640625" style="13" customWidth="1"/>
    <col min="789" max="789" width="2" style="13" customWidth="1"/>
    <col min="790" max="790" width="6.6640625" style="13" customWidth="1"/>
    <col min="791" max="791" width="20.6640625" style="13" customWidth="1"/>
    <col min="792" max="793" width="6.6640625" style="13" customWidth="1"/>
    <col min="794" max="794" width="12.109375" style="13" customWidth="1"/>
    <col min="795" max="1028" width="9" style="13"/>
    <col min="1029" max="1029" width="3.21875" style="13" customWidth="1"/>
    <col min="1030" max="1030" width="8.33203125" style="13" customWidth="1"/>
    <col min="1031" max="1031" width="7.6640625" style="13" bestFit="1" customWidth="1"/>
    <col min="1032" max="1032" width="20.6640625" style="13" customWidth="1"/>
    <col min="1033" max="1033" width="6.6640625" style="13" customWidth="1"/>
    <col min="1034" max="1034" width="2" style="13" customWidth="1"/>
    <col min="1035" max="1035" width="6.6640625" style="13" customWidth="1"/>
    <col min="1036" max="1036" width="20.6640625" style="13" customWidth="1"/>
    <col min="1037" max="1038" width="6.6640625" style="13" customWidth="1"/>
    <col min="1039" max="1039" width="12.109375" style="13" customWidth="1"/>
    <col min="1040" max="1040" width="3.21875" style="13" customWidth="1"/>
    <col min="1041" max="1041" width="8.33203125" style="13" customWidth="1"/>
    <col min="1042" max="1042" width="7.6640625" style="13" bestFit="1" customWidth="1"/>
    <col min="1043" max="1043" width="20.6640625" style="13" customWidth="1"/>
    <col min="1044" max="1044" width="6.6640625" style="13" customWidth="1"/>
    <col min="1045" max="1045" width="2" style="13" customWidth="1"/>
    <col min="1046" max="1046" width="6.6640625" style="13" customWidth="1"/>
    <col min="1047" max="1047" width="20.6640625" style="13" customWidth="1"/>
    <col min="1048" max="1049" width="6.6640625" style="13" customWidth="1"/>
    <col min="1050" max="1050" width="12.109375" style="13" customWidth="1"/>
    <col min="1051" max="1284" width="9" style="13"/>
    <col min="1285" max="1285" width="3.21875" style="13" customWidth="1"/>
    <col min="1286" max="1286" width="8.33203125" style="13" customWidth="1"/>
    <col min="1287" max="1287" width="7.6640625" style="13" bestFit="1" customWidth="1"/>
    <col min="1288" max="1288" width="20.6640625" style="13" customWidth="1"/>
    <col min="1289" max="1289" width="6.6640625" style="13" customWidth="1"/>
    <col min="1290" max="1290" width="2" style="13" customWidth="1"/>
    <col min="1291" max="1291" width="6.6640625" style="13" customWidth="1"/>
    <col min="1292" max="1292" width="20.6640625" style="13" customWidth="1"/>
    <col min="1293" max="1294" width="6.6640625" style="13" customWidth="1"/>
    <col min="1295" max="1295" width="12.109375" style="13" customWidth="1"/>
    <col min="1296" max="1296" width="3.21875" style="13" customWidth="1"/>
    <col min="1297" max="1297" width="8.33203125" style="13" customWidth="1"/>
    <col min="1298" max="1298" width="7.6640625" style="13" bestFit="1" customWidth="1"/>
    <col min="1299" max="1299" width="20.6640625" style="13" customWidth="1"/>
    <col min="1300" max="1300" width="6.6640625" style="13" customWidth="1"/>
    <col min="1301" max="1301" width="2" style="13" customWidth="1"/>
    <col min="1302" max="1302" width="6.6640625" style="13" customWidth="1"/>
    <col min="1303" max="1303" width="20.6640625" style="13" customWidth="1"/>
    <col min="1304" max="1305" width="6.6640625" style="13" customWidth="1"/>
    <col min="1306" max="1306" width="12.109375" style="13" customWidth="1"/>
    <col min="1307" max="1540" width="9" style="13"/>
    <col min="1541" max="1541" width="3.21875" style="13" customWidth="1"/>
    <col min="1542" max="1542" width="8.33203125" style="13" customWidth="1"/>
    <col min="1543" max="1543" width="7.6640625" style="13" bestFit="1" customWidth="1"/>
    <col min="1544" max="1544" width="20.6640625" style="13" customWidth="1"/>
    <col min="1545" max="1545" width="6.6640625" style="13" customWidth="1"/>
    <col min="1546" max="1546" width="2" style="13" customWidth="1"/>
    <col min="1547" max="1547" width="6.6640625" style="13" customWidth="1"/>
    <col min="1548" max="1548" width="20.6640625" style="13" customWidth="1"/>
    <col min="1549" max="1550" width="6.6640625" style="13" customWidth="1"/>
    <col min="1551" max="1551" width="12.109375" style="13" customWidth="1"/>
    <col min="1552" max="1552" width="3.21875" style="13" customWidth="1"/>
    <col min="1553" max="1553" width="8.33203125" style="13" customWidth="1"/>
    <col min="1554" max="1554" width="7.6640625" style="13" bestFit="1" customWidth="1"/>
    <col min="1555" max="1555" width="20.6640625" style="13" customWidth="1"/>
    <col min="1556" max="1556" width="6.6640625" style="13" customWidth="1"/>
    <col min="1557" max="1557" width="2" style="13" customWidth="1"/>
    <col min="1558" max="1558" width="6.6640625" style="13" customWidth="1"/>
    <col min="1559" max="1559" width="20.6640625" style="13" customWidth="1"/>
    <col min="1560" max="1561" width="6.6640625" style="13" customWidth="1"/>
    <col min="1562" max="1562" width="12.109375" style="13" customWidth="1"/>
    <col min="1563" max="1796" width="9" style="13"/>
    <col min="1797" max="1797" width="3.21875" style="13" customWidth="1"/>
    <col min="1798" max="1798" width="8.33203125" style="13" customWidth="1"/>
    <col min="1799" max="1799" width="7.6640625" style="13" bestFit="1" customWidth="1"/>
    <col min="1800" max="1800" width="20.6640625" style="13" customWidth="1"/>
    <col min="1801" max="1801" width="6.6640625" style="13" customWidth="1"/>
    <col min="1802" max="1802" width="2" style="13" customWidth="1"/>
    <col min="1803" max="1803" width="6.6640625" style="13" customWidth="1"/>
    <col min="1804" max="1804" width="20.6640625" style="13" customWidth="1"/>
    <col min="1805" max="1806" width="6.6640625" style="13" customWidth="1"/>
    <col min="1807" max="1807" width="12.109375" style="13" customWidth="1"/>
    <col min="1808" max="1808" width="3.21875" style="13" customWidth="1"/>
    <col min="1809" max="1809" width="8.33203125" style="13" customWidth="1"/>
    <col min="1810" max="1810" width="7.6640625" style="13" bestFit="1" customWidth="1"/>
    <col min="1811" max="1811" width="20.6640625" style="13" customWidth="1"/>
    <col min="1812" max="1812" width="6.6640625" style="13" customWidth="1"/>
    <col min="1813" max="1813" width="2" style="13" customWidth="1"/>
    <col min="1814" max="1814" width="6.6640625" style="13" customWidth="1"/>
    <col min="1815" max="1815" width="20.6640625" style="13" customWidth="1"/>
    <col min="1816" max="1817" width="6.6640625" style="13" customWidth="1"/>
    <col min="1818" max="1818" width="12.109375" style="13" customWidth="1"/>
    <col min="1819" max="2052" width="9" style="13"/>
    <col min="2053" max="2053" width="3.21875" style="13" customWidth="1"/>
    <col min="2054" max="2054" width="8.33203125" style="13" customWidth="1"/>
    <col min="2055" max="2055" width="7.6640625" style="13" bestFit="1" customWidth="1"/>
    <col min="2056" max="2056" width="20.6640625" style="13" customWidth="1"/>
    <col min="2057" max="2057" width="6.6640625" style="13" customWidth="1"/>
    <col min="2058" max="2058" width="2" style="13" customWidth="1"/>
    <col min="2059" max="2059" width="6.6640625" style="13" customWidth="1"/>
    <col min="2060" max="2060" width="20.6640625" style="13" customWidth="1"/>
    <col min="2061" max="2062" width="6.6640625" style="13" customWidth="1"/>
    <col min="2063" max="2063" width="12.109375" style="13" customWidth="1"/>
    <col min="2064" max="2064" width="3.21875" style="13" customWidth="1"/>
    <col min="2065" max="2065" width="8.33203125" style="13" customWidth="1"/>
    <col min="2066" max="2066" width="7.6640625" style="13" bestFit="1" customWidth="1"/>
    <col min="2067" max="2067" width="20.6640625" style="13" customWidth="1"/>
    <col min="2068" max="2068" width="6.6640625" style="13" customWidth="1"/>
    <col min="2069" max="2069" width="2" style="13" customWidth="1"/>
    <col min="2070" max="2070" width="6.6640625" style="13" customWidth="1"/>
    <col min="2071" max="2071" width="20.6640625" style="13" customWidth="1"/>
    <col min="2072" max="2073" width="6.6640625" style="13" customWidth="1"/>
    <col min="2074" max="2074" width="12.109375" style="13" customWidth="1"/>
    <col min="2075" max="2308" width="9" style="13"/>
    <col min="2309" max="2309" width="3.21875" style="13" customWidth="1"/>
    <col min="2310" max="2310" width="8.33203125" style="13" customWidth="1"/>
    <col min="2311" max="2311" width="7.6640625" style="13" bestFit="1" customWidth="1"/>
    <col min="2312" max="2312" width="20.6640625" style="13" customWidth="1"/>
    <col min="2313" max="2313" width="6.6640625" style="13" customWidth="1"/>
    <col min="2314" max="2314" width="2" style="13" customWidth="1"/>
    <col min="2315" max="2315" width="6.6640625" style="13" customWidth="1"/>
    <col min="2316" max="2316" width="20.6640625" style="13" customWidth="1"/>
    <col min="2317" max="2318" width="6.6640625" style="13" customWidth="1"/>
    <col min="2319" max="2319" width="12.109375" style="13" customWidth="1"/>
    <col min="2320" max="2320" width="3.21875" style="13" customWidth="1"/>
    <col min="2321" max="2321" width="8.33203125" style="13" customWidth="1"/>
    <col min="2322" max="2322" width="7.6640625" style="13" bestFit="1" customWidth="1"/>
    <col min="2323" max="2323" width="20.6640625" style="13" customWidth="1"/>
    <col min="2324" max="2324" width="6.6640625" style="13" customWidth="1"/>
    <col min="2325" max="2325" width="2" style="13" customWidth="1"/>
    <col min="2326" max="2326" width="6.6640625" style="13" customWidth="1"/>
    <col min="2327" max="2327" width="20.6640625" style="13" customWidth="1"/>
    <col min="2328" max="2329" width="6.6640625" style="13" customWidth="1"/>
    <col min="2330" max="2330" width="12.109375" style="13" customWidth="1"/>
    <col min="2331" max="2564" width="9" style="13"/>
    <col min="2565" max="2565" width="3.21875" style="13" customWidth="1"/>
    <col min="2566" max="2566" width="8.33203125" style="13" customWidth="1"/>
    <col min="2567" max="2567" width="7.6640625" style="13" bestFit="1" customWidth="1"/>
    <col min="2568" max="2568" width="20.6640625" style="13" customWidth="1"/>
    <col min="2569" max="2569" width="6.6640625" style="13" customWidth="1"/>
    <col min="2570" max="2570" width="2" style="13" customWidth="1"/>
    <col min="2571" max="2571" width="6.6640625" style="13" customWidth="1"/>
    <col min="2572" max="2572" width="20.6640625" style="13" customWidth="1"/>
    <col min="2573" max="2574" width="6.6640625" style="13" customWidth="1"/>
    <col min="2575" max="2575" width="12.109375" style="13" customWidth="1"/>
    <col min="2576" max="2576" width="3.21875" style="13" customWidth="1"/>
    <col min="2577" max="2577" width="8.33203125" style="13" customWidth="1"/>
    <col min="2578" max="2578" width="7.6640625" style="13" bestFit="1" customWidth="1"/>
    <col min="2579" max="2579" width="20.6640625" style="13" customWidth="1"/>
    <col min="2580" max="2580" width="6.6640625" style="13" customWidth="1"/>
    <col min="2581" max="2581" width="2" style="13" customWidth="1"/>
    <col min="2582" max="2582" width="6.6640625" style="13" customWidth="1"/>
    <col min="2583" max="2583" width="20.6640625" style="13" customWidth="1"/>
    <col min="2584" max="2585" width="6.6640625" style="13" customWidth="1"/>
    <col min="2586" max="2586" width="12.109375" style="13" customWidth="1"/>
    <col min="2587" max="2820" width="9" style="13"/>
    <col min="2821" max="2821" width="3.21875" style="13" customWidth="1"/>
    <col min="2822" max="2822" width="8.33203125" style="13" customWidth="1"/>
    <col min="2823" max="2823" width="7.6640625" style="13" bestFit="1" customWidth="1"/>
    <col min="2824" max="2824" width="20.6640625" style="13" customWidth="1"/>
    <col min="2825" max="2825" width="6.6640625" style="13" customWidth="1"/>
    <col min="2826" max="2826" width="2" style="13" customWidth="1"/>
    <col min="2827" max="2827" width="6.6640625" style="13" customWidth="1"/>
    <col min="2828" max="2828" width="20.6640625" style="13" customWidth="1"/>
    <col min="2829" max="2830" width="6.6640625" style="13" customWidth="1"/>
    <col min="2831" max="2831" width="12.109375" style="13" customWidth="1"/>
    <col min="2832" max="2832" width="3.21875" style="13" customWidth="1"/>
    <col min="2833" max="2833" width="8.33203125" style="13" customWidth="1"/>
    <col min="2834" max="2834" width="7.6640625" style="13" bestFit="1" customWidth="1"/>
    <col min="2835" max="2835" width="20.6640625" style="13" customWidth="1"/>
    <col min="2836" max="2836" width="6.6640625" style="13" customWidth="1"/>
    <col min="2837" max="2837" width="2" style="13" customWidth="1"/>
    <col min="2838" max="2838" width="6.6640625" style="13" customWidth="1"/>
    <col min="2839" max="2839" width="20.6640625" style="13" customWidth="1"/>
    <col min="2840" max="2841" width="6.6640625" style="13" customWidth="1"/>
    <col min="2842" max="2842" width="12.109375" style="13" customWidth="1"/>
    <col min="2843" max="3076" width="9" style="13"/>
    <col min="3077" max="3077" width="3.21875" style="13" customWidth="1"/>
    <col min="3078" max="3078" width="8.33203125" style="13" customWidth="1"/>
    <col min="3079" max="3079" width="7.6640625" style="13" bestFit="1" customWidth="1"/>
    <col min="3080" max="3080" width="20.6640625" style="13" customWidth="1"/>
    <col min="3081" max="3081" width="6.6640625" style="13" customWidth="1"/>
    <col min="3082" max="3082" width="2" style="13" customWidth="1"/>
    <col min="3083" max="3083" width="6.6640625" style="13" customWidth="1"/>
    <col min="3084" max="3084" width="20.6640625" style="13" customWidth="1"/>
    <col min="3085" max="3086" width="6.6640625" style="13" customWidth="1"/>
    <col min="3087" max="3087" width="12.109375" style="13" customWidth="1"/>
    <col min="3088" max="3088" width="3.21875" style="13" customWidth="1"/>
    <col min="3089" max="3089" width="8.33203125" style="13" customWidth="1"/>
    <col min="3090" max="3090" width="7.6640625" style="13" bestFit="1" customWidth="1"/>
    <col min="3091" max="3091" width="20.6640625" style="13" customWidth="1"/>
    <col min="3092" max="3092" width="6.6640625" style="13" customWidth="1"/>
    <col min="3093" max="3093" width="2" style="13" customWidth="1"/>
    <col min="3094" max="3094" width="6.6640625" style="13" customWidth="1"/>
    <col min="3095" max="3095" width="20.6640625" style="13" customWidth="1"/>
    <col min="3096" max="3097" width="6.6640625" style="13" customWidth="1"/>
    <col min="3098" max="3098" width="12.109375" style="13" customWidth="1"/>
    <col min="3099" max="3332" width="9" style="13"/>
    <col min="3333" max="3333" width="3.21875" style="13" customWidth="1"/>
    <col min="3334" max="3334" width="8.33203125" style="13" customWidth="1"/>
    <col min="3335" max="3335" width="7.6640625" style="13" bestFit="1" customWidth="1"/>
    <col min="3336" max="3336" width="20.6640625" style="13" customWidth="1"/>
    <col min="3337" max="3337" width="6.6640625" style="13" customWidth="1"/>
    <col min="3338" max="3338" width="2" style="13" customWidth="1"/>
    <col min="3339" max="3339" width="6.6640625" style="13" customWidth="1"/>
    <col min="3340" max="3340" width="20.6640625" style="13" customWidth="1"/>
    <col min="3341" max="3342" width="6.6640625" style="13" customWidth="1"/>
    <col min="3343" max="3343" width="12.109375" style="13" customWidth="1"/>
    <col min="3344" max="3344" width="3.21875" style="13" customWidth="1"/>
    <col min="3345" max="3345" width="8.33203125" style="13" customWidth="1"/>
    <col min="3346" max="3346" width="7.6640625" style="13" bestFit="1" customWidth="1"/>
    <col min="3347" max="3347" width="20.6640625" style="13" customWidth="1"/>
    <col min="3348" max="3348" width="6.6640625" style="13" customWidth="1"/>
    <col min="3349" max="3349" width="2" style="13" customWidth="1"/>
    <col min="3350" max="3350" width="6.6640625" style="13" customWidth="1"/>
    <col min="3351" max="3351" width="20.6640625" style="13" customWidth="1"/>
    <col min="3352" max="3353" width="6.6640625" style="13" customWidth="1"/>
    <col min="3354" max="3354" width="12.109375" style="13" customWidth="1"/>
    <col min="3355" max="3588" width="9" style="13"/>
    <col min="3589" max="3589" width="3.21875" style="13" customWidth="1"/>
    <col min="3590" max="3590" width="8.33203125" style="13" customWidth="1"/>
    <col min="3591" max="3591" width="7.6640625" style="13" bestFit="1" customWidth="1"/>
    <col min="3592" max="3592" width="20.6640625" style="13" customWidth="1"/>
    <col min="3593" max="3593" width="6.6640625" style="13" customWidth="1"/>
    <col min="3594" max="3594" width="2" style="13" customWidth="1"/>
    <col min="3595" max="3595" width="6.6640625" style="13" customWidth="1"/>
    <col min="3596" max="3596" width="20.6640625" style="13" customWidth="1"/>
    <col min="3597" max="3598" width="6.6640625" style="13" customWidth="1"/>
    <col min="3599" max="3599" width="12.109375" style="13" customWidth="1"/>
    <col min="3600" max="3600" width="3.21875" style="13" customWidth="1"/>
    <col min="3601" max="3601" width="8.33203125" style="13" customWidth="1"/>
    <col min="3602" max="3602" width="7.6640625" style="13" bestFit="1" customWidth="1"/>
    <col min="3603" max="3603" width="20.6640625" style="13" customWidth="1"/>
    <col min="3604" max="3604" width="6.6640625" style="13" customWidth="1"/>
    <col min="3605" max="3605" width="2" style="13" customWidth="1"/>
    <col min="3606" max="3606" width="6.6640625" style="13" customWidth="1"/>
    <col min="3607" max="3607" width="20.6640625" style="13" customWidth="1"/>
    <col min="3608" max="3609" width="6.6640625" style="13" customWidth="1"/>
    <col min="3610" max="3610" width="12.109375" style="13" customWidth="1"/>
    <col min="3611" max="3844" width="9" style="13"/>
    <col min="3845" max="3845" width="3.21875" style="13" customWidth="1"/>
    <col min="3846" max="3846" width="8.33203125" style="13" customWidth="1"/>
    <col min="3847" max="3847" width="7.6640625" style="13" bestFit="1" customWidth="1"/>
    <col min="3848" max="3848" width="20.6640625" style="13" customWidth="1"/>
    <col min="3849" max="3849" width="6.6640625" style="13" customWidth="1"/>
    <col min="3850" max="3850" width="2" style="13" customWidth="1"/>
    <col min="3851" max="3851" width="6.6640625" style="13" customWidth="1"/>
    <col min="3852" max="3852" width="20.6640625" style="13" customWidth="1"/>
    <col min="3853" max="3854" width="6.6640625" style="13" customWidth="1"/>
    <col min="3855" max="3855" width="12.109375" style="13" customWidth="1"/>
    <col min="3856" max="3856" width="3.21875" style="13" customWidth="1"/>
    <col min="3857" max="3857" width="8.33203125" style="13" customWidth="1"/>
    <col min="3858" max="3858" width="7.6640625" style="13" bestFit="1" customWidth="1"/>
    <col min="3859" max="3859" width="20.6640625" style="13" customWidth="1"/>
    <col min="3860" max="3860" width="6.6640625" style="13" customWidth="1"/>
    <col min="3861" max="3861" width="2" style="13" customWidth="1"/>
    <col min="3862" max="3862" width="6.6640625" style="13" customWidth="1"/>
    <col min="3863" max="3863" width="20.6640625" style="13" customWidth="1"/>
    <col min="3864" max="3865" width="6.6640625" style="13" customWidth="1"/>
    <col min="3866" max="3866" width="12.109375" style="13" customWidth="1"/>
    <col min="3867" max="4100" width="9" style="13"/>
    <col min="4101" max="4101" width="3.21875" style="13" customWidth="1"/>
    <col min="4102" max="4102" width="8.33203125" style="13" customWidth="1"/>
    <col min="4103" max="4103" width="7.6640625" style="13" bestFit="1" customWidth="1"/>
    <col min="4104" max="4104" width="20.6640625" style="13" customWidth="1"/>
    <col min="4105" max="4105" width="6.6640625" style="13" customWidth="1"/>
    <col min="4106" max="4106" width="2" style="13" customWidth="1"/>
    <col min="4107" max="4107" width="6.6640625" style="13" customWidth="1"/>
    <col min="4108" max="4108" width="20.6640625" style="13" customWidth="1"/>
    <col min="4109" max="4110" width="6.6640625" style="13" customWidth="1"/>
    <col min="4111" max="4111" width="12.109375" style="13" customWidth="1"/>
    <col min="4112" max="4112" width="3.21875" style="13" customWidth="1"/>
    <col min="4113" max="4113" width="8.33203125" style="13" customWidth="1"/>
    <col min="4114" max="4114" width="7.6640625" style="13" bestFit="1" customWidth="1"/>
    <col min="4115" max="4115" width="20.6640625" style="13" customWidth="1"/>
    <col min="4116" max="4116" width="6.6640625" style="13" customWidth="1"/>
    <col min="4117" max="4117" width="2" style="13" customWidth="1"/>
    <col min="4118" max="4118" width="6.6640625" style="13" customWidth="1"/>
    <col min="4119" max="4119" width="20.6640625" style="13" customWidth="1"/>
    <col min="4120" max="4121" width="6.6640625" style="13" customWidth="1"/>
    <col min="4122" max="4122" width="12.109375" style="13" customWidth="1"/>
    <col min="4123" max="4356" width="9" style="13"/>
    <col min="4357" max="4357" width="3.21875" style="13" customWidth="1"/>
    <col min="4358" max="4358" width="8.33203125" style="13" customWidth="1"/>
    <col min="4359" max="4359" width="7.6640625" style="13" bestFit="1" customWidth="1"/>
    <col min="4360" max="4360" width="20.6640625" style="13" customWidth="1"/>
    <col min="4361" max="4361" width="6.6640625" style="13" customWidth="1"/>
    <col min="4362" max="4362" width="2" style="13" customWidth="1"/>
    <col min="4363" max="4363" width="6.6640625" style="13" customWidth="1"/>
    <col min="4364" max="4364" width="20.6640625" style="13" customWidth="1"/>
    <col min="4365" max="4366" width="6.6640625" style="13" customWidth="1"/>
    <col min="4367" max="4367" width="12.109375" style="13" customWidth="1"/>
    <col min="4368" max="4368" width="3.21875" style="13" customWidth="1"/>
    <col min="4369" max="4369" width="8.33203125" style="13" customWidth="1"/>
    <col min="4370" max="4370" width="7.6640625" style="13" bestFit="1" customWidth="1"/>
    <col min="4371" max="4371" width="20.6640625" style="13" customWidth="1"/>
    <col min="4372" max="4372" width="6.6640625" style="13" customWidth="1"/>
    <col min="4373" max="4373" width="2" style="13" customWidth="1"/>
    <col min="4374" max="4374" width="6.6640625" style="13" customWidth="1"/>
    <col min="4375" max="4375" width="20.6640625" style="13" customWidth="1"/>
    <col min="4376" max="4377" width="6.6640625" style="13" customWidth="1"/>
    <col min="4378" max="4378" width="12.109375" style="13" customWidth="1"/>
    <col min="4379" max="4612" width="9" style="13"/>
    <col min="4613" max="4613" width="3.21875" style="13" customWidth="1"/>
    <col min="4614" max="4614" width="8.33203125" style="13" customWidth="1"/>
    <col min="4615" max="4615" width="7.6640625" style="13" bestFit="1" customWidth="1"/>
    <col min="4616" max="4616" width="20.6640625" style="13" customWidth="1"/>
    <col min="4617" max="4617" width="6.6640625" style="13" customWidth="1"/>
    <col min="4618" max="4618" width="2" style="13" customWidth="1"/>
    <col min="4619" max="4619" width="6.6640625" style="13" customWidth="1"/>
    <col min="4620" max="4620" width="20.6640625" style="13" customWidth="1"/>
    <col min="4621" max="4622" width="6.6640625" style="13" customWidth="1"/>
    <col min="4623" max="4623" width="12.109375" style="13" customWidth="1"/>
    <col min="4624" max="4624" width="3.21875" style="13" customWidth="1"/>
    <col min="4625" max="4625" width="8.33203125" style="13" customWidth="1"/>
    <col min="4626" max="4626" width="7.6640625" style="13" bestFit="1" customWidth="1"/>
    <col min="4627" max="4627" width="20.6640625" style="13" customWidth="1"/>
    <col min="4628" max="4628" width="6.6640625" style="13" customWidth="1"/>
    <col min="4629" max="4629" width="2" style="13" customWidth="1"/>
    <col min="4630" max="4630" width="6.6640625" style="13" customWidth="1"/>
    <col min="4631" max="4631" width="20.6640625" style="13" customWidth="1"/>
    <col min="4632" max="4633" width="6.6640625" style="13" customWidth="1"/>
    <col min="4634" max="4634" width="12.109375" style="13" customWidth="1"/>
    <col min="4635" max="4868" width="9" style="13"/>
    <col min="4869" max="4869" width="3.21875" style="13" customWidth="1"/>
    <col min="4870" max="4870" width="8.33203125" style="13" customWidth="1"/>
    <col min="4871" max="4871" width="7.6640625" style="13" bestFit="1" customWidth="1"/>
    <col min="4872" max="4872" width="20.6640625" style="13" customWidth="1"/>
    <col min="4873" max="4873" width="6.6640625" style="13" customWidth="1"/>
    <col min="4874" max="4874" width="2" style="13" customWidth="1"/>
    <col min="4875" max="4875" width="6.6640625" style="13" customWidth="1"/>
    <col min="4876" max="4876" width="20.6640625" style="13" customWidth="1"/>
    <col min="4877" max="4878" width="6.6640625" style="13" customWidth="1"/>
    <col min="4879" max="4879" width="12.109375" style="13" customWidth="1"/>
    <col min="4880" max="4880" width="3.21875" style="13" customWidth="1"/>
    <col min="4881" max="4881" width="8.33203125" style="13" customWidth="1"/>
    <col min="4882" max="4882" width="7.6640625" style="13" bestFit="1" customWidth="1"/>
    <col min="4883" max="4883" width="20.6640625" style="13" customWidth="1"/>
    <col min="4884" max="4884" width="6.6640625" style="13" customWidth="1"/>
    <col min="4885" max="4885" width="2" style="13" customWidth="1"/>
    <col min="4886" max="4886" width="6.6640625" style="13" customWidth="1"/>
    <col min="4887" max="4887" width="20.6640625" style="13" customWidth="1"/>
    <col min="4888" max="4889" width="6.6640625" style="13" customWidth="1"/>
    <col min="4890" max="4890" width="12.109375" style="13" customWidth="1"/>
    <col min="4891" max="5124" width="9" style="13"/>
    <col min="5125" max="5125" width="3.21875" style="13" customWidth="1"/>
    <col min="5126" max="5126" width="8.33203125" style="13" customWidth="1"/>
    <col min="5127" max="5127" width="7.6640625" style="13" bestFit="1" customWidth="1"/>
    <col min="5128" max="5128" width="20.6640625" style="13" customWidth="1"/>
    <col min="5129" max="5129" width="6.6640625" style="13" customWidth="1"/>
    <col min="5130" max="5130" width="2" style="13" customWidth="1"/>
    <col min="5131" max="5131" width="6.6640625" style="13" customWidth="1"/>
    <col min="5132" max="5132" width="20.6640625" style="13" customWidth="1"/>
    <col min="5133" max="5134" width="6.6640625" style="13" customWidth="1"/>
    <col min="5135" max="5135" width="12.109375" style="13" customWidth="1"/>
    <col min="5136" max="5136" width="3.21875" style="13" customWidth="1"/>
    <col min="5137" max="5137" width="8.33203125" style="13" customWidth="1"/>
    <col min="5138" max="5138" width="7.6640625" style="13" bestFit="1" customWidth="1"/>
    <col min="5139" max="5139" width="20.6640625" style="13" customWidth="1"/>
    <col min="5140" max="5140" width="6.6640625" style="13" customWidth="1"/>
    <col min="5141" max="5141" width="2" style="13" customWidth="1"/>
    <col min="5142" max="5142" width="6.6640625" style="13" customWidth="1"/>
    <col min="5143" max="5143" width="20.6640625" style="13" customWidth="1"/>
    <col min="5144" max="5145" width="6.6640625" style="13" customWidth="1"/>
    <col min="5146" max="5146" width="12.109375" style="13" customWidth="1"/>
    <col min="5147" max="5380" width="9" style="13"/>
    <col min="5381" max="5381" width="3.21875" style="13" customWidth="1"/>
    <col min="5382" max="5382" width="8.33203125" style="13" customWidth="1"/>
    <col min="5383" max="5383" width="7.6640625" style="13" bestFit="1" customWidth="1"/>
    <col min="5384" max="5384" width="20.6640625" style="13" customWidth="1"/>
    <col min="5385" max="5385" width="6.6640625" style="13" customWidth="1"/>
    <col min="5386" max="5386" width="2" style="13" customWidth="1"/>
    <col min="5387" max="5387" width="6.6640625" style="13" customWidth="1"/>
    <col min="5388" max="5388" width="20.6640625" style="13" customWidth="1"/>
    <col min="5389" max="5390" width="6.6640625" style="13" customWidth="1"/>
    <col min="5391" max="5391" width="12.109375" style="13" customWidth="1"/>
    <col min="5392" max="5392" width="3.21875" style="13" customWidth="1"/>
    <col min="5393" max="5393" width="8.33203125" style="13" customWidth="1"/>
    <col min="5394" max="5394" width="7.6640625" style="13" bestFit="1" customWidth="1"/>
    <col min="5395" max="5395" width="20.6640625" style="13" customWidth="1"/>
    <col min="5396" max="5396" width="6.6640625" style="13" customWidth="1"/>
    <col min="5397" max="5397" width="2" style="13" customWidth="1"/>
    <col min="5398" max="5398" width="6.6640625" style="13" customWidth="1"/>
    <col min="5399" max="5399" width="20.6640625" style="13" customWidth="1"/>
    <col min="5400" max="5401" width="6.6640625" style="13" customWidth="1"/>
    <col min="5402" max="5402" width="12.109375" style="13" customWidth="1"/>
    <col min="5403" max="5636" width="9" style="13"/>
    <col min="5637" max="5637" width="3.21875" style="13" customWidth="1"/>
    <col min="5638" max="5638" width="8.33203125" style="13" customWidth="1"/>
    <col min="5639" max="5639" width="7.6640625" style="13" bestFit="1" customWidth="1"/>
    <col min="5640" max="5640" width="20.6640625" style="13" customWidth="1"/>
    <col min="5641" max="5641" width="6.6640625" style="13" customWidth="1"/>
    <col min="5642" max="5642" width="2" style="13" customWidth="1"/>
    <col min="5643" max="5643" width="6.6640625" style="13" customWidth="1"/>
    <col min="5644" max="5644" width="20.6640625" style="13" customWidth="1"/>
    <col min="5645" max="5646" width="6.6640625" style="13" customWidth="1"/>
    <col min="5647" max="5647" width="12.109375" style="13" customWidth="1"/>
    <col min="5648" max="5648" width="3.21875" style="13" customWidth="1"/>
    <col min="5649" max="5649" width="8.33203125" style="13" customWidth="1"/>
    <col min="5650" max="5650" width="7.6640625" style="13" bestFit="1" customWidth="1"/>
    <col min="5651" max="5651" width="20.6640625" style="13" customWidth="1"/>
    <col min="5652" max="5652" width="6.6640625" style="13" customWidth="1"/>
    <col min="5653" max="5653" width="2" style="13" customWidth="1"/>
    <col min="5654" max="5654" width="6.6640625" style="13" customWidth="1"/>
    <col min="5655" max="5655" width="20.6640625" style="13" customWidth="1"/>
    <col min="5656" max="5657" width="6.6640625" style="13" customWidth="1"/>
    <col min="5658" max="5658" width="12.109375" style="13" customWidth="1"/>
    <col min="5659" max="5892" width="9" style="13"/>
    <col min="5893" max="5893" width="3.21875" style="13" customWidth="1"/>
    <col min="5894" max="5894" width="8.33203125" style="13" customWidth="1"/>
    <col min="5895" max="5895" width="7.6640625" style="13" bestFit="1" customWidth="1"/>
    <col min="5896" max="5896" width="20.6640625" style="13" customWidth="1"/>
    <col min="5897" max="5897" width="6.6640625" style="13" customWidth="1"/>
    <col min="5898" max="5898" width="2" style="13" customWidth="1"/>
    <col min="5899" max="5899" width="6.6640625" style="13" customWidth="1"/>
    <col min="5900" max="5900" width="20.6640625" style="13" customWidth="1"/>
    <col min="5901" max="5902" width="6.6640625" style="13" customWidth="1"/>
    <col min="5903" max="5903" width="12.109375" style="13" customWidth="1"/>
    <col min="5904" max="5904" width="3.21875" style="13" customWidth="1"/>
    <col min="5905" max="5905" width="8.33203125" style="13" customWidth="1"/>
    <col min="5906" max="5906" width="7.6640625" style="13" bestFit="1" customWidth="1"/>
    <col min="5907" max="5907" width="20.6640625" style="13" customWidth="1"/>
    <col min="5908" max="5908" width="6.6640625" style="13" customWidth="1"/>
    <col min="5909" max="5909" width="2" style="13" customWidth="1"/>
    <col min="5910" max="5910" width="6.6640625" style="13" customWidth="1"/>
    <col min="5911" max="5911" width="20.6640625" style="13" customWidth="1"/>
    <col min="5912" max="5913" width="6.6640625" style="13" customWidth="1"/>
    <col min="5914" max="5914" width="12.109375" style="13" customWidth="1"/>
    <col min="5915" max="6148" width="9" style="13"/>
    <col min="6149" max="6149" width="3.21875" style="13" customWidth="1"/>
    <col min="6150" max="6150" width="8.33203125" style="13" customWidth="1"/>
    <col min="6151" max="6151" width="7.6640625" style="13" bestFit="1" customWidth="1"/>
    <col min="6152" max="6152" width="20.6640625" style="13" customWidth="1"/>
    <col min="6153" max="6153" width="6.6640625" style="13" customWidth="1"/>
    <col min="6154" max="6154" width="2" style="13" customWidth="1"/>
    <col min="6155" max="6155" width="6.6640625" style="13" customWidth="1"/>
    <col min="6156" max="6156" width="20.6640625" style="13" customWidth="1"/>
    <col min="6157" max="6158" width="6.6640625" style="13" customWidth="1"/>
    <col min="6159" max="6159" width="12.109375" style="13" customWidth="1"/>
    <col min="6160" max="6160" width="3.21875" style="13" customWidth="1"/>
    <col min="6161" max="6161" width="8.33203125" style="13" customWidth="1"/>
    <col min="6162" max="6162" width="7.6640625" style="13" bestFit="1" customWidth="1"/>
    <col min="6163" max="6163" width="20.6640625" style="13" customWidth="1"/>
    <col min="6164" max="6164" width="6.6640625" style="13" customWidth="1"/>
    <col min="6165" max="6165" width="2" style="13" customWidth="1"/>
    <col min="6166" max="6166" width="6.6640625" style="13" customWidth="1"/>
    <col min="6167" max="6167" width="20.6640625" style="13" customWidth="1"/>
    <col min="6168" max="6169" width="6.6640625" style="13" customWidth="1"/>
    <col min="6170" max="6170" width="12.109375" style="13" customWidth="1"/>
    <col min="6171" max="6404" width="9" style="13"/>
    <col min="6405" max="6405" width="3.21875" style="13" customWidth="1"/>
    <col min="6406" max="6406" width="8.33203125" style="13" customWidth="1"/>
    <col min="6407" max="6407" width="7.6640625" style="13" bestFit="1" customWidth="1"/>
    <col min="6408" max="6408" width="20.6640625" style="13" customWidth="1"/>
    <col min="6409" max="6409" width="6.6640625" style="13" customWidth="1"/>
    <col min="6410" max="6410" width="2" style="13" customWidth="1"/>
    <col min="6411" max="6411" width="6.6640625" style="13" customWidth="1"/>
    <col min="6412" max="6412" width="20.6640625" style="13" customWidth="1"/>
    <col min="6413" max="6414" width="6.6640625" style="13" customWidth="1"/>
    <col min="6415" max="6415" width="12.109375" style="13" customWidth="1"/>
    <col min="6416" max="6416" width="3.21875" style="13" customWidth="1"/>
    <col min="6417" max="6417" width="8.33203125" style="13" customWidth="1"/>
    <col min="6418" max="6418" width="7.6640625" style="13" bestFit="1" customWidth="1"/>
    <col min="6419" max="6419" width="20.6640625" style="13" customWidth="1"/>
    <col min="6420" max="6420" width="6.6640625" style="13" customWidth="1"/>
    <col min="6421" max="6421" width="2" style="13" customWidth="1"/>
    <col min="6422" max="6422" width="6.6640625" style="13" customWidth="1"/>
    <col min="6423" max="6423" width="20.6640625" style="13" customWidth="1"/>
    <col min="6424" max="6425" width="6.6640625" style="13" customWidth="1"/>
    <col min="6426" max="6426" width="12.109375" style="13" customWidth="1"/>
    <col min="6427" max="6660" width="9" style="13"/>
    <col min="6661" max="6661" width="3.21875" style="13" customWidth="1"/>
    <col min="6662" max="6662" width="8.33203125" style="13" customWidth="1"/>
    <col min="6663" max="6663" width="7.6640625" style="13" bestFit="1" customWidth="1"/>
    <col min="6664" max="6664" width="20.6640625" style="13" customWidth="1"/>
    <col min="6665" max="6665" width="6.6640625" style="13" customWidth="1"/>
    <col min="6666" max="6666" width="2" style="13" customWidth="1"/>
    <col min="6667" max="6667" width="6.6640625" style="13" customWidth="1"/>
    <col min="6668" max="6668" width="20.6640625" style="13" customWidth="1"/>
    <col min="6669" max="6670" width="6.6640625" style="13" customWidth="1"/>
    <col min="6671" max="6671" width="12.109375" style="13" customWidth="1"/>
    <col min="6672" max="6672" width="3.21875" style="13" customWidth="1"/>
    <col min="6673" max="6673" width="8.33203125" style="13" customWidth="1"/>
    <col min="6674" max="6674" width="7.6640625" style="13" bestFit="1" customWidth="1"/>
    <col min="6675" max="6675" width="20.6640625" style="13" customWidth="1"/>
    <col min="6676" max="6676" width="6.6640625" style="13" customWidth="1"/>
    <col min="6677" max="6677" width="2" style="13" customWidth="1"/>
    <col min="6678" max="6678" width="6.6640625" style="13" customWidth="1"/>
    <col min="6679" max="6679" width="20.6640625" style="13" customWidth="1"/>
    <col min="6680" max="6681" width="6.6640625" style="13" customWidth="1"/>
    <col min="6682" max="6682" width="12.109375" style="13" customWidth="1"/>
    <col min="6683" max="6916" width="9" style="13"/>
    <col min="6917" max="6917" width="3.21875" style="13" customWidth="1"/>
    <col min="6918" max="6918" width="8.33203125" style="13" customWidth="1"/>
    <col min="6919" max="6919" width="7.6640625" style="13" bestFit="1" customWidth="1"/>
    <col min="6920" max="6920" width="20.6640625" style="13" customWidth="1"/>
    <col min="6921" max="6921" width="6.6640625" style="13" customWidth="1"/>
    <col min="6922" max="6922" width="2" style="13" customWidth="1"/>
    <col min="6923" max="6923" width="6.6640625" style="13" customWidth="1"/>
    <col min="6924" max="6924" width="20.6640625" style="13" customWidth="1"/>
    <col min="6925" max="6926" width="6.6640625" style="13" customWidth="1"/>
    <col min="6927" max="6927" width="12.109375" style="13" customWidth="1"/>
    <col min="6928" max="6928" width="3.21875" style="13" customWidth="1"/>
    <col min="6929" max="6929" width="8.33203125" style="13" customWidth="1"/>
    <col min="6930" max="6930" width="7.6640625" style="13" bestFit="1" customWidth="1"/>
    <col min="6931" max="6931" width="20.6640625" style="13" customWidth="1"/>
    <col min="6932" max="6932" width="6.6640625" style="13" customWidth="1"/>
    <col min="6933" max="6933" width="2" style="13" customWidth="1"/>
    <col min="6934" max="6934" width="6.6640625" style="13" customWidth="1"/>
    <col min="6935" max="6935" width="20.6640625" style="13" customWidth="1"/>
    <col min="6936" max="6937" width="6.6640625" style="13" customWidth="1"/>
    <col min="6938" max="6938" width="12.109375" style="13" customWidth="1"/>
    <col min="6939" max="7172" width="9" style="13"/>
    <col min="7173" max="7173" width="3.21875" style="13" customWidth="1"/>
    <col min="7174" max="7174" width="8.33203125" style="13" customWidth="1"/>
    <col min="7175" max="7175" width="7.6640625" style="13" bestFit="1" customWidth="1"/>
    <col min="7176" max="7176" width="20.6640625" style="13" customWidth="1"/>
    <col min="7177" max="7177" width="6.6640625" style="13" customWidth="1"/>
    <col min="7178" max="7178" width="2" style="13" customWidth="1"/>
    <col min="7179" max="7179" width="6.6640625" style="13" customWidth="1"/>
    <col min="7180" max="7180" width="20.6640625" style="13" customWidth="1"/>
    <col min="7181" max="7182" width="6.6640625" style="13" customWidth="1"/>
    <col min="7183" max="7183" width="12.109375" style="13" customWidth="1"/>
    <col min="7184" max="7184" width="3.21875" style="13" customWidth="1"/>
    <col min="7185" max="7185" width="8.33203125" style="13" customWidth="1"/>
    <col min="7186" max="7186" width="7.6640625" style="13" bestFit="1" customWidth="1"/>
    <col min="7187" max="7187" width="20.6640625" style="13" customWidth="1"/>
    <col min="7188" max="7188" width="6.6640625" style="13" customWidth="1"/>
    <col min="7189" max="7189" width="2" style="13" customWidth="1"/>
    <col min="7190" max="7190" width="6.6640625" style="13" customWidth="1"/>
    <col min="7191" max="7191" width="20.6640625" style="13" customWidth="1"/>
    <col min="7192" max="7193" width="6.6640625" style="13" customWidth="1"/>
    <col min="7194" max="7194" width="12.109375" style="13" customWidth="1"/>
    <col min="7195" max="7428" width="9" style="13"/>
    <col min="7429" max="7429" width="3.21875" style="13" customWidth="1"/>
    <col min="7430" max="7430" width="8.33203125" style="13" customWidth="1"/>
    <col min="7431" max="7431" width="7.6640625" style="13" bestFit="1" customWidth="1"/>
    <col min="7432" max="7432" width="20.6640625" style="13" customWidth="1"/>
    <col min="7433" max="7433" width="6.6640625" style="13" customWidth="1"/>
    <col min="7434" max="7434" width="2" style="13" customWidth="1"/>
    <col min="7435" max="7435" width="6.6640625" style="13" customWidth="1"/>
    <col min="7436" max="7436" width="20.6640625" style="13" customWidth="1"/>
    <col min="7437" max="7438" width="6.6640625" style="13" customWidth="1"/>
    <col min="7439" max="7439" width="12.109375" style="13" customWidth="1"/>
    <col min="7440" max="7440" width="3.21875" style="13" customWidth="1"/>
    <col min="7441" max="7441" width="8.33203125" style="13" customWidth="1"/>
    <col min="7442" max="7442" width="7.6640625" style="13" bestFit="1" customWidth="1"/>
    <col min="7443" max="7443" width="20.6640625" style="13" customWidth="1"/>
    <col min="7444" max="7444" width="6.6640625" style="13" customWidth="1"/>
    <col min="7445" max="7445" width="2" style="13" customWidth="1"/>
    <col min="7446" max="7446" width="6.6640625" style="13" customWidth="1"/>
    <col min="7447" max="7447" width="20.6640625" style="13" customWidth="1"/>
    <col min="7448" max="7449" width="6.6640625" style="13" customWidth="1"/>
    <col min="7450" max="7450" width="12.109375" style="13" customWidth="1"/>
    <col min="7451" max="7684" width="9" style="13"/>
    <col min="7685" max="7685" width="3.21875" style="13" customWidth="1"/>
    <col min="7686" max="7686" width="8.33203125" style="13" customWidth="1"/>
    <col min="7687" max="7687" width="7.6640625" style="13" bestFit="1" customWidth="1"/>
    <col min="7688" max="7688" width="20.6640625" style="13" customWidth="1"/>
    <col min="7689" max="7689" width="6.6640625" style="13" customWidth="1"/>
    <col min="7690" max="7690" width="2" style="13" customWidth="1"/>
    <col min="7691" max="7691" width="6.6640625" style="13" customWidth="1"/>
    <col min="7692" max="7692" width="20.6640625" style="13" customWidth="1"/>
    <col min="7693" max="7694" width="6.6640625" style="13" customWidth="1"/>
    <col min="7695" max="7695" width="12.109375" style="13" customWidth="1"/>
    <col min="7696" max="7696" width="3.21875" style="13" customWidth="1"/>
    <col min="7697" max="7697" width="8.33203125" style="13" customWidth="1"/>
    <col min="7698" max="7698" width="7.6640625" style="13" bestFit="1" customWidth="1"/>
    <col min="7699" max="7699" width="20.6640625" style="13" customWidth="1"/>
    <col min="7700" max="7700" width="6.6640625" style="13" customWidth="1"/>
    <col min="7701" max="7701" width="2" style="13" customWidth="1"/>
    <col min="7702" max="7702" width="6.6640625" style="13" customWidth="1"/>
    <col min="7703" max="7703" width="20.6640625" style="13" customWidth="1"/>
    <col min="7704" max="7705" width="6.6640625" style="13" customWidth="1"/>
    <col min="7706" max="7706" width="12.109375" style="13" customWidth="1"/>
    <col min="7707" max="7940" width="9" style="13"/>
    <col min="7941" max="7941" width="3.21875" style="13" customWidth="1"/>
    <col min="7942" max="7942" width="8.33203125" style="13" customWidth="1"/>
    <col min="7943" max="7943" width="7.6640625" style="13" bestFit="1" customWidth="1"/>
    <col min="7944" max="7944" width="20.6640625" style="13" customWidth="1"/>
    <col min="7945" max="7945" width="6.6640625" style="13" customWidth="1"/>
    <col min="7946" max="7946" width="2" style="13" customWidth="1"/>
    <col min="7947" max="7947" width="6.6640625" style="13" customWidth="1"/>
    <col min="7948" max="7948" width="20.6640625" style="13" customWidth="1"/>
    <col min="7949" max="7950" width="6.6640625" style="13" customWidth="1"/>
    <col min="7951" max="7951" width="12.109375" style="13" customWidth="1"/>
    <col min="7952" max="7952" width="3.21875" style="13" customWidth="1"/>
    <col min="7953" max="7953" width="8.33203125" style="13" customWidth="1"/>
    <col min="7954" max="7954" width="7.6640625" style="13" bestFit="1" customWidth="1"/>
    <col min="7955" max="7955" width="20.6640625" style="13" customWidth="1"/>
    <col min="7956" max="7956" width="6.6640625" style="13" customWidth="1"/>
    <col min="7957" max="7957" width="2" style="13" customWidth="1"/>
    <col min="7958" max="7958" width="6.6640625" style="13" customWidth="1"/>
    <col min="7959" max="7959" width="20.6640625" style="13" customWidth="1"/>
    <col min="7960" max="7961" width="6.6640625" style="13" customWidth="1"/>
    <col min="7962" max="7962" width="12.109375" style="13" customWidth="1"/>
    <col min="7963" max="8196" width="9" style="13"/>
    <col min="8197" max="8197" width="3.21875" style="13" customWidth="1"/>
    <col min="8198" max="8198" width="8.33203125" style="13" customWidth="1"/>
    <col min="8199" max="8199" width="7.6640625" style="13" bestFit="1" customWidth="1"/>
    <col min="8200" max="8200" width="20.6640625" style="13" customWidth="1"/>
    <col min="8201" max="8201" width="6.6640625" style="13" customWidth="1"/>
    <col min="8202" max="8202" width="2" style="13" customWidth="1"/>
    <col min="8203" max="8203" width="6.6640625" style="13" customWidth="1"/>
    <col min="8204" max="8204" width="20.6640625" style="13" customWidth="1"/>
    <col min="8205" max="8206" width="6.6640625" style="13" customWidth="1"/>
    <col min="8207" max="8207" width="12.109375" style="13" customWidth="1"/>
    <col min="8208" max="8208" width="3.21875" style="13" customWidth="1"/>
    <col min="8209" max="8209" width="8.33203125" style="13" customWidth="1"/>
    <col min="8210" max="8210" width="7.6640625" style="13" bestFit="1" customWidth="1"/>
    <col min="8211" max="8211" width="20.6640625" style="13" customWidth="1"/>
    <col min="8212" max="8212" width="6.6640625" style="13" customWidth="1"/>
    <col min="8213" max="8213" width="2" style="13" customWidth="1"/>
    <col min="8214" max="8214" width="6.6640625" style="13" customWidth="1"/>
    <col min="8215" max="8215" width="20.6640625" style="13" customWidth="1"/>
    <col min="8216" max="8217" width="6.6640625" style="13" customWidth="1"/>
    <col min="8218" max="8218" width="12.109375" style="13" customWidth="1"/>
    <col min="8219" max="8452" width="9" style="13"/>
    <col min="8453" max="8453" width="3.21875" style="13" customWidth="1"/>
    <col min="8454" max="8454" width="8.33203125" style="13" customWidth="1"/>
    <col min="8455" max="8455" width="7.6640625" style="13" bestFit="1" customWidth="1"/>
    <col min="8456" max="8456" width="20.6640625" style="13" customWidth="1"/>
    <col min="8457" max="8457" width="6.6640625" style="13" customWidth="1"/>
    <col min="8458" max="8458" width="2" style="13" customWidth="1"/>
    <col min="8459" max="8459" width="6.6640625" style="13" customWidth="1"/>
    <col min="8460" max="8460" width="20.6640625" style="13" customWidth="1"/>
    <col min="8461" max="8462" width="6.6640625" style="13" customWidth="1"/>
    <col min="8463" max="8463" width="12.109375" style="13" customWidth="1"/>
    <col min="8464" max="8464" width="3.21875" style="13" customWidth="1"/>
    <col min="8465" max="8465" width="8.33203125" style="13" customWidth="1"/>
    <col min="8466" max="8466" width="7.6640625" style="13" bestFit="1" customWidth="1"/>
    <col min="8467" max="8467" width="20.6640625" style="13" customWidth="1"/>
    <col min="8468" max="8468" width="6.6640625" style="13" customWidth="1"/>
    <col min="8469" max="8469" width="2" style="13" customWidth="1"/>
    <col min="8470" max="8470" width="6.6640625" style="13" customWidth="1"/>
    <col min="8471" max="8471" width="20.6640625" style="13" customWidth="1"/>
    <col min="8472" max="8473" width="6.6640625" style="13" customWidth="1"/>
    <col min="8474" max="8474" width="12.109375" style="13" customWidth="1"/>
    <col min="8475" max="8708" width="9" style="13"/>
    <col min="8709" max="8709" width="3.21875" style="13" customWidth="1"/>
    <col min="8710" max="8710" width="8.33203125" style="13" customWidth="1"/>
    <col min="8711" max="8711" width="7.6640625" style="13" bestFit="1" customWidth="1"/>
    <col min="8712" max="8712" width="20.6640625" style="13" customWidth="1"/>
    <col min="8713" max="8713" width="6.6640625" style="13" customWidth="1"/>
    <col min="8714" max="8714" width="2" style="13" customWidth="1"/>
    <col min="8715" max="8715" width="6.6640625" style="13" customWidth="1"/>
    <col min="8716" max="8716" width="20.6640625" style="13" customWidth="1"/>
    <col min="8717" max="8718" width="6.6640625" style="13" customWidth="1"/>
    <col min="8719" max="8719" width="12.109375" style="13" customWidth="1"/>
    <col min="8720" max="8720" width="3.21875" style="13" customWidth="1"/>
    <col min="8721" max="8721" width="8.33203125" style="13" customWidth="1"/>
    <col min="8722" max="8722" width="7.6640625" style="13" bestFit="1" customWidth="1"/>
    <col min="8723" max="8723" width="20.6640625" style="13" customWidth="1"/>
    <col min="8724" max="8724" width="6.6640625" style="13" customWidth="1"/>
    <col min="8725" max="8725" width="2" style="13" customWidth="1"/>
    <col min="8726" max="8726" width="6.6640625" style="13" customWidth="1"/>
    <col min="8727" max="8727" width="20.6640625" style="13" customWidth="1"/>
    <col min="8728" max="8729" width="6.6640625" style="13" customWidth="1"/>
    <col min="8730" max="8730" width="12.109375" style="13" customWidth="1"/>
    <col min="8731" max="8964" width="9" style="13"/>
    <col min="8965" max="8965" width="3.21875" style="13" customWidth="1"/>
    <col min="8966" max="8966" width="8.33203125" style="13" customWidth="1"/>
    <col min="8967" max="8967" width="7.6640625" style="13" bestFit="1" customWidth="1"/>
    <col min="8968" max="8968" width="20.6640625" style="13" customWidth="1"/>
    <col min="8969" max="8969" width="6.6640625" style="13" customWidth="1"/>
    <col min="8970" max="8970" width="2" style="13" customWidth="1"/>
    <col min="8971" max="8971" width="6.6640625" style="13" customWidth="1"/>
    <col min="8972" max="8972" width="20.6640625" style="13" customWidth="1"/>
    <col min="8973" max="8974" width="6.6640625" style="13" customWidth="1"/>
    <col min="8975" max="8975" width="12.109375" style="13" customWidth="1"/>
    <col min="8976" max="8976" width="3.21875" style="13" customWidth="1"/>
    <col min="8977" max="8977" width="8.33203125" style="13" customWidth="1"/>
    <col min="8978" max="8978" width="7.6640625" style="13" bestFit="1" customWidth="1"/>
    <col min="8979" max="8979" width="20.6640625" style="13" customWidth="1"/>
    <col min="8980" max="8980" width="6.6640625" style="13" customWidth="1"/>
    <col min="8981" max="8981" width="2" style="13" customWidth="1"/>
    <col min="8982" max="8982" width="6.6640625" style="13" customWidth="1"/>
    <col min="8983" max="8983" width="20.6640625" style="13" customWidth="1"/>
    <col min="8984" max="8985" width="6.6640625" style="13" customWidth="1"/>
    <col min="8986" max="8986" width="12.109375" style="13" customWidth="1"/>
    <col min="8987" max="9220" width="9" style="13"/>
    <col min="9221" max="9221" width="3.21875" style="13" customWidth="1"/>
    <col min="9222" max="9222" width="8.33203125" style="13" customWidth="1"/>
    <col min="9223" max="9223" width="7.6640625" style="13" bestFit="1" customWidth="1"/>
    <col min="9224" max="9224" width="20.6640625" style="13" customWidth="1"/>
    <col min="9225" max="9225" width="6.6640625" style="13" customWidth="1"/>
    <col min="9226" max="9226" width="2" style="13" customWidth="1"/>
    <col min="9227" max="9227" width="6.6640625" style="13" customWidth="1"/>
    <col min="9228" max="9228" width="20.6640625" style="13" customWidth="1"/>
    <col min="9229" max="9230" width="6.6640625" style="13" customWidth="1"/>
    <col min="9231" max="9231" width="12.109375" style="13" customWidth="1"/>
    <col min="9232" max="9232" width="3.21875" style="13" customWidth="1"/>
    <col min="9233" max="9233" width="8.33203125" style="13" customWidth="1"/>
    <col min="9234" max="9234" width="7.6640625" style="13" bestFit="1" customWidth="1"/>
    <col min="9235" max="9235" width="20.6640625" style="13" customWidth="1"/>
    <col min="9236" max="9236" width="6.6640625" style="13" customWidth="1"/>
    <col min="9237" max="9237" width="2" style="13" customWidth="1"/>
    <col min="9238" max="9238" width="6.6640625" style="13" customWidth="1"/>
    <col min="9239" max="9239" width="20.6640625" style="13" customWidth="1"/>
    <col min="9240" max="9241" width="6.6640625" style="13" customWidth="1"/>
    <col min="9242" max="9242" width="12.109375" style="13" customWidth="1"/>
    <col min="9243" max="9476" width="9" style="13"/>
    <col min="9477" max="9477" width="3.21875" style="13" customWidth="1"/>
    <col min="9478" max="9478" width="8.33203125" style="13" customWidth="1"/>
    <col min="9479" max="9479" width="7.6640625" style="13" bestFit="1" customWidth="1"/>
    <col min="9480" max="9480" width="20.6640625" style="13" customWidth="1"/>
    <col min="9481" max="9481" width="6.6640625" style="13" customWidth="1"/>
    <col min="9482" max="9482" width="2" style="13" customWidth="1"/>
    <col min="9483" max="9483" width="6.6640625" style="13" customWidth="1"/>
    <col min="9484" max="9484" width="20.6640625" style="13" customWidth="1"/>
    <col min="9485" max="9486" width="6.6640625" style="13" customWidth="1"/>
    <col min="9487" max="9487" width="12.109375" style="13" customWidth="1"/>
    <col min="9488" max="9488" width="3.21875" style="13" customWidth="1"/>
    <col min="9489" max="9489" width="8.33203125" style="13" customWidth="1"/>
    <col min="9490" max="9490" width="7.6640625" style="13" bestFit="1" customWidth="1"/>
    <col min="9491" max="9491" width="20.6640625" style="13" customWidth="1"/>
    <col min="9492" max="9492" width="6.6640625" style="13" customWidth="1"/>
    <col min="9493" max="9493" width="2" style="13" customWidth="1"/>
    <col min="9494" max="9494" width="6.6640625" style="13" customWidth="1"/>
    <col min="9495" max="9495" width="20.6640625" style="13" customWidth="1"/>
    <col min="9496" max="9497" width="6.6640625" style="13" customWidth="1"/>
    <col min="9498" max="9498" width="12.109375" style="13" customWidth="1"/>
    <col min="9499" max="9732" width="9" style="13"/>
    <col min="9733" max="9733" width="3.21875" style="13" customWidth="1"/>
    <col min="9734" max="9734" width="8.33203125" style="13" customWidth="1"/>
    <col min="9735" max="9735" width="7.6640625" style="13" bestFit="1" customWidth="1"/>
    <col min="9736" max="9736" width="20.6640625" style="13" customWidth="1"/>
    <col min="9737" max="9737" width="6.6640625" style="13" customWidth="1"/>
    <col min="9738" max="9738" width="2" style="13" customWidth="1"/>
    <col min="9739" max="9739" width="6.6640625" style="13" customWidth="1"/>
    <col min="9740" max="9740" width="20.6640625" style="13" customWidth="1"/>
    <col min="9741" max="9742" width="6.6640625" style="13" customWidth="1"/>
    <col min="9743" max="9743" width="12.109375" style="13" customWidth="1"/>
    <col min="9744" max="9744" width="3.21875" style="13" customWidth="1"/>
    <col min="9745" max="9745" width="8.33203125" style="13" customWidth="1"/>
    <col min="9746" max="9746" width="7.6640625" style="13" bestFit="1" customWidth="1"/>
    <col min="9747" max="9747" width="20.6640625" style="13" customWidth="1"/>
    <col min="9748" max="9748" width="6.6640625" style="13" customWidth="1"/>
    <col min="9749" max="9749" width="2" style="13" customWidth="1"/>
    <col min="9750" max="9750" width="6.6640625" style="13" customWidth="1"/>
    <col min="9751" max="9751" width="20.6640625" style="13" customWidth="1"/>
    <col min="9752" max="9753" width="6.6640625" style="13" customWidth="1"/>
    <col min="9754" max="9754" width="12.109375" style="13" customWidth="1"/>
    <col min="9755" max="9988" width="9" style="13"/>
    <col min="9989" max="9989" width="3.21875" style="13" customWidth="1"/>
    <col min="9990" max="9990" width="8.33203125" style="13" customWidth="1"/>
    <col min="9991" max="9991" width="7.6640625" style="13" bestFit="1" customWidth="1"/>
    <col min="9992" max="9992" width="20.6640625" style="13" customWidth="1"/>
    <col min="9993" max="9993" width="6.6640625" style="13" customWidth="1"/>
    <col min="9994" max="9994" width="2" style="13" customWidth="1"/>
    <col min="9995" max="9995" width="6.6640625" style="13" customWidth="1"/>
    <col min="9996" max="9996" width="20.6640625" style="13" customWidth="1"/>
    <col min="9997" max="9998" width="6.6640625" style="13" customWidth="1"/>
    <col min="9999" max="9999" width="12.109375" style="13" customWidth="1"/>
    <col min="10000" max="10000" width="3.21875" style="13" customWidth="1"/>
    <col min="10001" max="10001" width="8.33203125" style="13" customWidth="1"/>
    <col min="10002" max="10002" width="7.6640625" style="13" bestFit="1" customWidth="1"/>
    <col min="10003" max="10003" width="20.6640625" style="13" customWidth="1"/>
    <col min="10004" max="10004" width="6.6640625" style="13" customWidth="1"/>
    <col min="10005" max="10005" width="2" style="13" customWidth="1"/>
    <col min="10006" max="10006" width="6.6640625" style="13" customWidth="1"/>
    <col min="10007" max="10007" width="20.6640625" style="13" customWidth="1"/>
    <col min="10008" max="10009" width="6.6640625" style="13" customWidth="1"/>
    <col min="10010" max="10010" width="12.109375" style="13" customWidth="1"/>
    <col min="10011" max="10244" width="9" style="13"/>
    <col min="10245" max="10245" width="3.21875" style="13" customWidth="1"/>
    <col min="10246" max="10246" width="8.33203125" style="13" customWidth="1"/>
    <col min="10247" max="10247" width="7.6640625" style="13" bestFit="1" customWidth="1"/>
    <col min="10248" max="10248" width="20.6640625" style="13" customWidth="1"/>
    <col min="10249" max="10249" width="6.6640625" style="13" customWidth="1"/>
    <col min="10250" max="10250" width="2" style="13" customWidth="1"/>
    <col min="10251" max="10251" width="6.6640625" style="13" customWidth="1"/>
    <col min="10252" max="10252" width="20.6640625" style="13" customWidth="1"/>
    <col min="10253" max="10254" width="6.6640625" style="13" customWidth="1"/>
    <col min="10255" max="10255" width="12.109375" style="13" customWidth="1"/>
    <col min="10256" max="10256" width="3.21875" style="13" customWidth="1"/>
    <col min="10257" max="10257" width="8.33203125" style="13" customWidth="1"/>
    <col min="10258" max="10258" width="7.6640625" style="13" bestFit="1" customWidth="1"/>
    <col min="10259" max="10259" width="20.6640625" style="13" customWidth="1"/>
    <col min="10260" max="10260" width="6.6640625" style="13" customWidth="1"/>
    <col min="10261" max="10261" width="2" style="13" customWidth="1"/>
    <col min="10262" max="10262" width="6.6640625" style="13" customWidth="1"/>
    <col min="10263" max="10263" width="20.6640625" style="13" customWidth="1"/>
    <col min="10264" max="10265" width="6.6640625" style="13" customWidth="1"/>
    <col min="10266" max="10266" width="12.109375" style="13" customWidth="1"/>
    <col min="10267" max="10500" width="9" style="13"/>
    <col min="10501" max="10501" width="3.21875" style="13" customWidth="1"/>
    <col min="10502" max="10502" width="8.33203125" style="13" customWidth="1"/>
    <col min="10503" max="10503" width="7.6640625" style="13" bestFit="1" customWidth="1"/>
    <col min="10504" max="10504" width="20.6640625" style="13" customWidth="1"/>
    <col min="10505" max="10505" width="6.6640625" style="13" customWidth="1"/>
    <col min="10506" max="10506" width="2" style="13" customWidth="1"/>
    <col min="10507" max="10507" width="6.6640625" style="13" customWidth="1"/>
    <col min="10508" max="10508" width="20.6640625" style="13" customWidth="1"/>
    <col min="10509" max="10510" width="6.6640625" style="13" customWidth="1"/>
    <col min="10511" max="10511" width="12.109375" style="13" customWidth="1"/>
    <col min="10512" max="10512" width="3.21875" style="13" customWidth="1"/>
    <col min="10513" max="10513" width="8.33203125" style="13" customWidth="1"/>
    <col min="10514" max="10514" width="7.6640625" style="13" bestFit="1" customWidth="1"/>
    <col min="10515" max="10515" width="20.6640625" style="13" customWidth="1"/>
    <col min="10516" max="10516" width="6.6640625" style="13" customWidth="1"/>
    <col min="10517" max="10517" width="2" style="13" customWidth="1"/>
    <col min="10518" max="10518" width="6.6640625" style="13" customWidth="1"/>
    <col min="10519" max="10519" width="20.6640625" style="13" customWidth="1"/>
    <col min="10520" max="10521" width="6.6640625" style="13" customWidth="1"/>
    <col min="10522" max="10522" width="12.109375" style="13" customWidth="1"/>
    <col min="10523" max="10756" width="9" style="13"/>
    <col min="10757" max="10757" width="3.21875" style="13" customWidth="1"/>
    <col min="10758" max="10758" width="8.33203125" style="13" customWidth="1"/>
    <col min="10759" max="10759" width="7.6640625" style="13" bestFit="1" customWidth="1"/>
    <col min="10760" max="10760" width="20.6640625" style="13" customWidth="1"/>
    <col min="10761" max="10761" width="6.6640625" style="13" customWidth="1"/>
    <col min="10762" max="10762" width="2" style="13" customWidth="1"/>
    <col min="10763" max="10763" width="6.6640625" style="13" customWidth="1"/>
    <col min="10764" max="10764" width="20.6640625" style="13" customWidth="1"/>
    <col min="10765" max="10766" width="6.6640625" style="13" customWidth="1"/>
    <col min="10767" max="10767" width="12.109375" style="13" customWidth="1"/>
    <col min="10768" max="10768" width="3.21875" style="13" customWidth="1"/>
    <col min="10769" max="10769" width="8.33203125" style="13" customWidth="1"/>
    <col min="10770" max="10770" width="7.6640625" style="13" bestFit="1" customWidth="1"/>
    <col min="10771" max="10771" width="20.6640625" style="13" customWidth="1"/>
    <col min="10772" max="10772" width="6.6640625" style="13" customWidth="1"/>
    <col min="10773" max="10773" width="2" style="13" customWidth="1"/>
    <col min="10774" max="10774" width="6.6640625" style="13" customWidth="1"/>
    <col min="10775" max="10775" width="20.6640625" style="13" customWidth="1"/>
    <col min="10776" max="10777" width="6.6640625" style="13" customWidth="1"/>
    <col min="10778" max="10778" width="12.109375" style="13" customWidth="1"/>
    <col min="10779" max="11012" width="9" style="13"/>
    <col min="11013" max="11013" width="3.21875" style="13" customWidth="1"/>
    <col min="11014" max="11014" width="8.33203125" style="13" customWidth="1"/>
    <col min="11015" max="11015" width="7.6640625" style="13" bestFit="1" customWidth="1"/>
    <col min="11016" max="11016" width="20.6640625" style="13" customWidth="1"/>
    <col min="11017" max="11017" width="6.6640625" style="13" customWidth="1"/>
    <col min="11018" max="11018" width="2" style="13" customWidth="1"/>
    <col min="11019" max="11019" width="6.6640625" style="13" customWidth="1"/>
    <col min="11020" max="11020" width="20.6640625" style="13" customWidth="1"/>
    <col min="11021" max="11022" width="6.6640625" style="13" customWidth="1"/>
    <col min="11023" max="11023" width="12.109375" style="13" customWidth="1"/>
    <col min="11024" max="11024" width="3.21875" style="13" customWidth="1"/>
    <col min="11025" max="11025" width="8.33203125" style="13" customWidth="1"/>
    <col min="11026" max="11026" width="7.6640625" style="13" bestFit="1" customWidth="1"/>
    <col min="11027" max="11027" width="20.6640625" style="13" customWidth="1"/>
    <col min="11028" max="11028" width="6.6640625" style="13" customWidth="1"/>
    <col min="11029" max="11029" width="2" style="13" customWidth="1"/>
    <col min="11030" max="11030" width="6.6640625" style="13" customWidth="1"/>
    <col min="11031" max="11031" width="20.6640625" style="13" customWidth="1"/>
    <col min="11032" max="11033" width="6.6640625" style="13" customWidth="1"/>
    <col min="11034" max="11034" width="12.109375" style="13" customWidth="1"/>
    <col min="11035" max="11268" width="9" style="13"/>
    <col min="11269" max="11269" width="3.21875" style="13" customWidth="1"/>
    <col min="11270" max="11270" width="8.33203125" style="13" customWidth="1"/>
    <col min="11271" max="11271" width="7.6640625" style="13" bestFit="1" customWidth="1"/>
    <col min="11272" max="11272" width="20.6640625" style="13" customWidth="1"/>
    <col min="11273" max="11273" width="6.6640625" style="13" customWidth="1"/>
    <col min="11274" max="11274" width="2" style="13" customWidth="1"/>
    <col min="11275" max="11275" width="6.6640625" style="13" customWidth="1"/>
    <col min="11276" max="11276" width="20.6640625" style="13" customWidth="1"/>
    <col min="11277" max="11278" width="6.6640625" style="13" customWidth="1"/>
    <col min="11279" max="11279" width="12.109375" style="13" customWidth="1"/>
    <col min="11280" max="11280" width="3.21875" style="13" customWidth="1"/>
    <col min="11281" max="11281" width="8.33203125" style="13" customWidth="1"/>
    <col min="11282" max="11282" width="7.6640625" style="13" bestFit="1" customWidth="1"/>
    <col min="11283" max="11283" width="20.6640625" style="13" customWidth="1"/>
    <col min="11284" max="11284" width="6.6640625" style="13" customWidth="1"/>
    <col min="11285" max="11285" width="2" style="13" customWidth="1"/>
    <col min="11286" max="11286" width="6.6640625" style="13" customWidth="1"/>
    <col min="11287" max="11287" width="20.6640625" style="13" customWidth="1"/>
    <col min="11288" max="11289" width="6.6640625" style="13" customWidth="1"/>
    <col min="11290" max="11290" width="12.109375" style="13" customWidth="1"/>
    <col min="11291" max="11524" width="9" style="13"/>
    <col min="11525" max="11525" width="3.21875" style="13" customWidth="1"/>
    <col min="11526" max="11526" width="8.33203125" style="13" customWidth="1"/>
    <col min="11527" max="11527" width="7.6640625" style="13" bestFit="1" customWidth="1"/>
    <col min="11528" max="11528" width="20.6640625" style="13" customWidth="1"/>
    <col min="11529" max="11529" width="6.6640625" style="13" customWidth="1"/>
    <col min="11530" max="11530" width="2" style="13" customWidth="1"/>
    <col min="11531" max="11531" width="6.6640625" style="13" customWidth="1"/>
    <col min="11532" max="11532" width="20.6640625" style="13" customWidth="1"/>
    <col min="11533" max="11534" width="6.6640625" style="13" customWidth="1"/>
    <col min="11535" max="11535" width="12.109375" style="13" customWidth="1"/>
    <col min="11536" max="11536" width="3.21875" style="13" customWidth="1"/>
    <col min="11537" max="11537" width="8.33203125" style="13" customWidth="1"/>
    <col min="11538" max="11538" width="7.6640625" style="13" bestFit="1" customWidth="1"/>
    <col min="11539" max="11539" width="20.6640625" style="13" customWidth="1"/>
    <col min="11540" max="11540" width="6.6640625" style="13" customWidth="1"/>
    <col min="11541" max="11541" width="2" style="13" customWidth="1"/>
    <col min="11542" max="11542" width="6.6640625" style="13" customWidth="1"/>
    <col min="11543" max="11543" width="20.6640625" style="13" customWidth="1"/>
    <col min="11544" max="11545" width="6.6640625" style="13" customWidth="1"/>
    <col min="11546" max="11546" width="12.109375" style="13" customWidth="1"/>
    <col min="11547" max="11780" width="9" style="13"/>
    <col min="11781" max="11781" width="3.21875" style="13" customWidth="1"/>
    <col min="11782" max="11782" width="8.33203125" style="13" customWidth="1"/>
    <col min="11783" max="11783" width="7.6640625" style="13" bestFit="1" customWidth="1"/>
    <col min="11784" max="11784" width="20.6640625" style="13" customWidth="1"/>
    <col min="11785" max="11785" width="6.6640625" style="13" customWidth="1"/>
    <col min="11786" max="11786" width="2" style="13" customWidth="1"/>
    <col min="11787" max="11787" width="6.6640625" style="13" customWidth="1"/>
    <col min="11788" max="11788" width="20.6640625" style="13" customWidth="1"/>
    <col min="11789" max="11790" width="6.6640625" style="13" customWidth="1"/>
    <col min="11791" max="11791" width="12.109375" style="13" customWidth="1"/>
    <col min="11792" max="11792" width="3.21875" style="13" customWidth="1"/>
    <col min="11793" max="11793" width="8.33203125" style="13" customWidth="1"/>
    <col min="11794" max="11794" width="7.6640625" style="13" bestFit="1" customWidth="1"/>
    <col min="11795" max="11795" width="20.6640625" style="13" customWidth="1"/>
    <col min="11796" max="11796" width="6.6640625" style="13" customWidth="1"/>
    <col min="11797" max="11797" width="2" style="13" customWidth="1"/>
    <col min="11798" max="11798" width="6.6640625" style="13" customWidth="1"/>
    <col min="11799" max="11799" width="20.6640625" style="13" customWidth="1"/>
    <col min="11800" max="11801" width="6.6640625" style="13" customWidth="1"/>
    <col min="11802" max="11802" width="12.109375" style="13" customWidth="1"/>
    <col min="11803" max="12036" width="9" style="13"/>
    <col min="12037" max="12037" width="3.21875" style="13" customWidth="1"/>
    <col min="12038" max="12038" width="8.33203125" style="13" customWidth="1"/>
    <col min="12039" max="12039" width="7.6640625" style="13" bestFit="1" customWidth="1"/>
    <col min="12040" max="12040" width="20.6640625" style="13" customWidth="1"/>
    <col min="12041" max="12041" width="6.6640625" style="13" customWidth="1"/>
    <col min="12042" max="12042" width="2" style="13" customWidth="1"/>
    <col min="12043" max="12043" width="6.6640625" style="13" customWidth="1"/>
    <col min="12044" max="12044" width="20.6640625" style="13" customWidth="1"/>
    <col min="12045" max="12046" width="6.6640625" style="13" customWidth="1"/>
    <col min="12047" max="12047" width="12.109375" style="13" customWidth="1"/>
    <col min="12048" max="12048" width="3.21875" style="13" customWidth="1"/>
    <col min="12049" max="12049" width="8.33203125" style="13" customWidth="1"/>
    <col min="12050" max="12050" width="7.6640625" style="13" bestFit="1" customWidth="1"/>
    <col min="12051" max="12051" width="20.6640625" style="13" customWidth="1"/>
    <col min="12052" max="12052" width="6.6640625" style="13" customWidth="1"/>
    <col min="12053" max="12053" width="2" style="13" customWidth="1"/>
    <col min="12054" max="12054" width="6.6640625" style="13" customWidth="1"/>
    <col min="12055" max="12055" width="20.6640625" style="13" customWidth="1"/>
    <col min="12056" max="12057" width="6.6640625" style="13" customWidth="1"/>
    <col min="12058" max="12058" width="12.109375" style="13" customWidth="1"/>
    <col min="12059" max="12292" width="9" style="13"/>
    <col min="12293" max="12293" width="3.21875" style="13" customWidth="1"/>
    <col min="12294" max="12294" width="8.33203125" style="13" customWidth="1"/>
    <col min="12295" max="12295" width="7.6640625" style="13" bestFit="1" customWidth="1"/>
    <col min="12296" max="12296" width="20.6640625" style="13" customWidth="1"/>
    <col min="12297" max="12297" width="6.6640625" style="13" customWidth="1"/>
    <col min="12298" max="12298" width="2" style="13" customWidth="1"/>
    <col min="12299" max="12299" width="6.6640625" style="13" customWidth="1"/>
    <col min="12300" max="12300" width="20.6640625" style="13" customWidth="1"/>
    <col min="12301" max="12302" width="6.6640625" style="13" customWidth="1"/>
    <col min="12303" max="12303" width="12.109375" style="13" customWidth="1"/>
    <col min="12304" max="12304" width="3.21875" style="13" customWidth="1"/>
    <col min="12305" max="12305" width="8.33203125" style="13" customWidth="1"/>
    <col min="12306" max="12306" width="7.6640625" style="13" bestFit="1" customWidth="1"/>
    <col min="12307" max="12307" width="20.6640625" style="13" customWidth="1"/>
    <col min="12308" max="12308" width="6.6640625" style="13" customWidth="1"/>
    <col min="12309" max="12309" width="2" style="13" customWidth="1"/>
    <col min="12310" max="12310" width="6.6640625" style="13" customWidth="1"/>
    <col min="12311" max="12311" width="20.6640625" style="13" customWidth="1"/>
    <col min="12312" max="12313" width="6.6640625" style="13" customWidth="1"/>
    <col min="12314" max="12314" width="12.109375" style="13" customWidth="1"/>
    <col min="12315" max="12548" width="9" style="13"/>
    <col min="12549" max="12549" width="3.21875" style="13" customWidth="1"/>
    <col min="12550" max="12550" width="8.33203125" style="13" customWidth="1"/>
    <col min="12551" max="12551" width="7.6640625" style="13" bestFit="1" customWidth="1"/>
    <col min="12552" max="12552" width="20.6640625" style="13" customWidth="1"/>
    <col min="12553" max="12553" width="6.6640625" style="13" customWidth="1"/>
    <col min="12554" max="12554" width="2" style="13" customWidth="1"/>
    <col min="12555" max="12555" width="6.6640625" style="13" customWidth="1"/>
    <col min="12556" max="12556" width="20.6640625" style="13" customWidth="1"/>
    <col min="12557" max="12558" width="6.6640625" style="13" customWidth="1"/>
    <col min="12559" max="12559" width="12.109375" style="13" customWidth="1"/>
    <col min="12560" max="12560" width="3.21875" style="13" customWidth="1"/>
    <col min="12561" max="12561" width="8.33203125" style="13" customWidth="1"/>
    <col min="12562" max="12562" width="7.6640625" style="13" bestFit="1" customWidth="1"/>
    <col min="12563" max="12563" width="20.6640625" style="13" customWidth="1"/>
    <col min="12564" max="12564" width="6.6640625" style="13" customWidth="1"/>
    <col min="12565" max="12565" width="2" style="13" customWidth="1"/>
    <col min="12566" max="12566" width="6.6640625" style="13" customWidth="1"/>
    <col min="12567" max="12567" width="20.6640625" style="13" customWidth="1"/>
    <col min="12568" max="12569" width="6.6640625" style="13" customWidth="1"/>
    <col min="12570" max="12570" width="12.109375" style="13" customWidth="1"/>
    <col min="12571" max="12804" width="9" style="13"/>
    <col min="12805" max="12805" width="3.21875" style="13" customWidth="1"/>
    <col min="12806" max="12806" width="8.33203125" style="13" customWidth="1"/>
    <col min="12807" max="12807" width="7.6640625" style="13" bestFit="1" customWidth="1"/>
    <col min="12808" max="12808" width="20.6640625" style="13" customWidth="1"/>
    <col min="12809" max="12809" width="6.6640625" style="13" customWidth="1"/>
    <col min="12810" max="12810" width="2" style="13" customWidth="1"/>
    <col min="12811" max="12811" width="6.6640625" style="13" customWidth="1"/>
    <col min="12812" max="12812" width="20.6640625" style="13" customWidth="1"/>
    <col min="12813" max="12814" width="6.6640625" style="13" customWidth="1"/>
    <col min="12815" max="12815" width="12.109375" style="13" customWidth="1"/>
    <col min="12816" max="12816" width="3.21875" style="13" customWidth="1"/>
    <col min="12817" max="12817" width="8.33203125" style="13" customWidth="1"/>
    <col min="12818" max="12818" width="7.6640625" style="13" bestFit="1" customWidth="1"/>
    <col min="12819" max="12819" width="20.6640625" style="13" customWidth="1"/>
    <col min="12820" max="12820" width="6.6640625" style="13" customWidth="1"/>
    <col min="12821" max="12821" width="2" style="13" customWidth="1"/>
    <col min="12822" max="12822" width="6.6640625" style="13" customWidth="1"/>
    <col min="12823" max="12823" width="20.6640625" style="13" customWidth="1"/>
    <col min="12824" max="12825" width="6.6640625" style="13" customWidth="1"/>
    <col min="12826" max="12826" width="12.109375" style="13" customWidth="1"/>
    <col min="12827" max="13060" width="9" style="13"/>
    <col min="13061" max="13061" width="3.21875" style="13" customWidth="1"/>
    <col min="13062" max="13062" width="8.33203125" style="13" customWidth="1"/>
    <col min="13063" max="13063" width="7.6640625" style="13" bestFit="1" customWidth="1"/>
    <col min="13064" max="13064" width="20.6640625" style="13" customWidth="1"/>
    <col min="13065" max="13065" width="6.6640625" style="13" customWidth="1"/>
    <col min="13066" max="13066" width="2" style="13" customWidth="1"/>
    <col min="13067" max="13067" width="6.6640625" style="13" customWidth="1"/>
    <col min="13068" max="13068" width="20.6640625" style="13" customWidth="1"/>
    <col min="13069" max="13070" width="6.6640625" style="13" customWidth="1"/>
    <col min="13071" max="13071" width="12.109375" style="13" customWidth="1"/>
    <col min="13072" max="13072" width="3.21875" style="13" customWidth="1"/>
    <col min="13073" max="13073" width="8.33203125" style="13" customWidth="1"/>
    <col min="13074" max="13074" width="7.6640625" style="13" bestFit="1" customWidth="1"/>
    <col min="13075" max="13075" width="20.6640625" style="13" customWidth="1"/>
    <col min="13076" max="13076" width="6.6640625" style="13" customWidth="1"/>
    <col min="13077" max="13077" width="2" style="13" customWidth="1"/>
    <col min="13078" max="13078" width="6.6640625" style="13" customWidth="1"/>
    <col min="13079" max="13079" width="20.6640625" style="13" customWidth="1"/>
    <col min="13080" max="13081" width="6.6640625" style="13" customWidth="1"/>
    <col min="13082" max="13082" width="12.109375" style="13" customWidth="1"/>
    <col min="13083" max="13316" width="9" style="13"/>
    <col min="13317" max="13317" width="3.21875" style="13" customWidth="1"/>
    <col min="13318" max="13318" width="8.33203125" style="13" customWidth="1"/>
    <col min="13319" max="13319" width="7.6640625" style="13" bestFit="1" customWidth="1"/>
    <col min="13320" max="13320" width="20.6640625" style="13" customWidth="1"/>
    <col min="13321" max="13321" width="6.6640625" style="13" customWidth="1"/>
    <col min="13322" max="13322" width="2" style="13" customWidth="1"/>
    <col min="13323" max="13323" width="6.6640625" style="13" customWidth="1"/>
    <col min="13324" max="13324" width="20.6640625" style="13" customWidth="1"/>
    <col min="13325" max="13326" width="6.6640625" style="13" customWidth="1"/>
    <col min="13327" max="13327" width="12.109375" style="13" customWidth="1"/>
    <col min="13328" max="13328" width="3.21875" style="13" customWidth="1"/>
    <col min="13329" max="13329" width="8.33203125" style="13" customWidth="1"/>
    <col min="13330" max="13330" width="7.6640625" style="13" bestFit="1" customWidth="1"/>
    <col min="13331" max="13331" width="20.6640625" style="13" customWidth="1"/>
    <col min="13332" max="13332" width="6.6640625" style="13" customWidth="1"/>
    <col min="13333" max="13333" width="2" style="13" customWidth="1"/>
    <col min="13334" max="13334" width="6.6640625" style="13" customWidth="1"/>
    <col min="13335" max="13335" width="20.6640625" style="13" customWidth="1"/>
    <col min="13336" max="13337" width="6.6640625" style="13" customWidth="1"/>
    <col min="13338" max="13338" width="12.109375" style="13" customWidth="1"/>
    <col min="13339" max="13572" width="9" style="13"/>
    <col min="13573" max="13573" width="3.21875" style="13" customWidth="1"/>
    <col min="13574" max="13574" width="8.33203125" style="13" customWidth="1"/>
    <col min="13575" max="13575" width="7.6640625" style="13" bestFit="1" customWidth="1"/>
    <col min="13576" max="13576" width="20.6640625" style="13" customWidth="1"/>
    <col min="13577" max="13577" width="6.6640625" style="13" customWidth="1"/>
    <col min="13578" max="13578" width="2" style="13" customWidth="1"/>
    <col min="13579" max="13579" width="6.6640625" style="13" customWidth="1"/>
    <col min="13580" max="13580" width="20.6640625" style="13" customWidth="1"/>
    <col min="13581" max="13582" width="6.6640625" style="13" customWidth="1"/>
    <col min="13583" max="13583" width="12.109375" style="13" customWidth="1"/>
    <col min="13584" max="13584" width="3.21875" style="13" customWidth="1"/>
    <col min="13585" max="13585" width="8.33203125" style="13" customWidth="1"/>
    <col min="13586" max="13586" width="7.6640625" style="13" bestFit="1" customWidth="1"/>
    <col min="13587" max="13587" width="20.6640625" style="13" customWidth="1"/>
    <col min="13588" max="13588" width="6.6640625" style="13" customWidth="1"/>
    <col min="13589" max="13589" width="2" style="13" customWidth="1"/>
    <col min="13590" max="13590" width="6.6640625" style="13" customWidth="1"/>
    <col min="13591" max="13591" width="20.6640625" style="13" customWidth="1"/>
    <col min="13592" max="13593" width="6.6640625" style="13" customWidth="1"/>
    <col min="13594" max="13594" width="12.109375" style="13" customWidth="1"/>
    <col min="13595" max="13828" width="9" style="13"/>
    <col min="13829" max="13829" width="3.21875" style="13" customWidth="1"/>
    <col min="13830" max="13830" width="8.33203125" style="13" customWidth="1"/>
    <col min="13831" max="13831" width="7.6640625" style="13" bestFit="1" customWidth="1"/>
    <col min="13832" max="13832" width="20.6640625" style="13" customWidth="1"/>
    <col min="13833" max="13833" width="6.6640625" style="13" customWidth="1"/>
    <col min="13834" max="13834" width="2" style="13" customWidth="1"/>
    <col min="13835" max="13835" width="6.6640625" style="13" customWidth="1"/>
    <col min="13836" max="13836" width="20.6640625" style="13" customWidth="1"/>
    <col min="13837" max="13838" width="6.6640625" style="13" customWidth="1"/>
    <col min="13839" max="13839" width="12.109375" style="13" customWidth="1"/>
    <col min="13840" max="13840" width="3.21875" style="13" customWidth="1"/>
    <col min="13841" max="13841" width="8.33203125" style="13" customWidth="1"/>
    <col min="13842" max="13842" width="7.6640625" style="13" bestFit="1" customWidth="1"/>
    <col min="13843" max="13843" width="20.6640625" style="13" customWidth="1"/>
    <col min="13844" max="13844" width="6.6640625" style="13" customWidth="1"/>
    <col min="13845" max="13845" width="2" style="13" customWidth="1"/>
    <col min="13846" max="13846" width="6.6640625" style="13" customWidth="1"/>
    <col min="13847" max="13847" width="20.6640625" style="13" customWidth="1"/>
    <col min="13848" max="13849" width="6.6640625" style="13" customWidth="1"/>
    <col min="13850" max="13850" width="12.109375" style="13" customWidth="1"/>
    <col min="13851" max="14084" width="9" style="13"/>
    <col min="14085" max="14085" width="3.21875" style="13" customWidth="1"/>
    <col min="14086" max="14086" width="8.33203125" style="13" customWidth="1"/>
    <col min="14087" max="14087" width="7.6640625" style="13" bestFit="1" customWidth="1"/>
    <col min="14088" max="14088" width="20.6640625" style="13" customWidth="1"/>
    <col min="14089" max="14089" width="6.6640625" style="13" customWidth="1"/>
    <col min="14090" max="14090" width="2" style="13" customWidth="1"/>
    <col min="14091" max="14091" width="6.6640625" style="13" customWidth="1"/>
    <col min="14092" max="14092" width="20.6640625" style="13" customWidth="1"/>
    <col min="14093" max="14094" width="6.6640625" style="13" customWidth="1"/>
    <col min="14095" max="14095" width="12.109375" style="13" customWidth="1"/>
    <col min="14096" max="14096" width="3.21875" style="13" customWidth="1"/>
    <col min="14097" max="14097" width="8.33203125" style="13" customWidth="1"/>
    <col min="14098" max="14098" width="7.6640625" style="13" bestFit="1" customWidth="1"/>
    <col min="14099" max="14099" width="20.6640625" style="13" customWidth="1"/>
    <col min="14100" max="14100" width="6.6640625" style="13" customWidth="1"/>
    <col min="14101" max="14101" width="2" style="13" customWidth="1"/>
    <col min="14102" max="14102" width="6.6640625" style="13" customWidth="1"/>
    <col min="14103" max="14103" width="20.6640625" style="13" customWidth="1"/>
    <col min="14104" max="14105" width="6.6640625" style="13" customWidth="1"/>
    <col min="14106" max="14106" width="12.109375" style="13" customWidth="1"/>
    <col min="14107" max="14340" width="9" style="13"/>
    <col min="14341" max="14341" width="3.21875" style="13" customWidth="1"/>
    <col min="14342" max="14342" width="8.33203125" style="13" customWidth="1"/>
    <col min="14343" max="14343" width="7.6640625" style="13" bestFit="1" customWidth="1"/>
    <col min="14344" max="14344" width="20.6640625" style="13" customWidth="1"/>
    <col min="14345" max="14345" width="6.6640625" style="13" customWidth="1"/>
    <col min="14346" max="14346" width="2" style="13" customWidth="1"/>
    <col min="14347" max="14347" width="6.6640625" style="13" customWidth="1"/>
    <col min="14348" max="14348" width="20.6640625" style="13" customWidth="1"/>
    <col min="14349" max="14350" width="6.6640625" style="13" customWidth="1"/>
    <col min="14351" max="14351" width="12.109375" style="13" customWidth="1"/>
    <col min="14352" max="14352" width="3.21875" style="13" customWidth="1"/>
    <col min="14353" max="14353" width="8.33203125" style="13" customWidth="1"/>
    <col min="14354" max="14354" width="7.6640625" style="13" bestFit="1" customWidth="1"/>
    <col min="14355" max="14355" width="20.6640625" style="13" customWidth="1"/>
    <col min="14356" max="14356" width="6.6640625" style="13" customWidth="1"/>
    <col min="14357" max="14357" width="2" style="13" customWidth="1"/>
    <col min="14358" max="14358" width="6.6640625" style="13" customWidth="1"/>
    <col min="14359" max="14359" width="20.6640625" style="13" customWidth="1"/>
    <col min="14360" max="14361" width="6.6640625" style="13" customWidth="1"/>
    <col min="14362" max="14362" width="12.109375" style="13" customWidth="1"/>
    <col min="14363" max="14596" width="9" style="13"/>
    <col min="14597" max="14597" width="3.21875" style="13" customWidth="1"/>
    <col min="14598" max="14598" width="8.33203125" style="13" customWidth="1"/>
    <col min="14599" max="14599" width="7.6640625" style="13" bestFit="1" customWidth="1"/>
    <col min="14600" max="14600" width="20.6640625" style="13" customWidth="1"/>
    <col min="14601" max="14601" width="6.6640625" style="13" customWidth="1"/>
    <col min="14602" max="14602" width="2" style="13" customWidth="1"/>
    <col min="14603" max="14603" width="6.6640625" style="13" customWidth="1"/>
    <col min="14604" max="14604" width="20.6640625" style="13" customWidth="1"/>
    <col min="14605" max="14606" width="6.6640625" style="13" customWidth="1"/>
    <col min="14607" max="14607" width="12.109375" style="13" customWidth="1"/>
    <col min="14608" max="14608" width="3.21875" style="13" customWidth="1"/>
    <col min="14609" max="14609" width="8.33203125" style="13" customWidth="1"/>
    <col min="14610" max="14610" width="7.6640625" style="13" bestFit="1" customWidth="1"/>
    <col min="14611" max="14611" width="20.6640625" style="13" customWidth="1"/>
    <col min="14612" max="14612" width="6.6640625" style="13" customWidth="1"/>
    <col min="14613" max="14613" width="2" style="13" customWidth="1"/>
    <col min="14614" max="14614" width="6.6640625" style="13" customWidth="1"/>
    <col min="14615" max="14615" width="20.6640625" style="13" customWidth="1"/>
    <col min="14616" max="14617" width="6.6640625" style="13" customWidth="1"/>
    <col min="14618" max="14618" width="12.109375" style="13" customWidth="1"/>
    <col min="14619" max="14852" width="9" style="13"/>
    <col min="14853" max="14853" width="3.21875" style="13" customWidth="1"/>
    <col min="14854" max="14854" width="8.33203125" style="13" customWidth="1"/>
    <col min="14855" max="14855" width="7.6640625" style="13" bestFit="1" customWidth="1"/>
    <col min="14856" max="14856" width="20.6640625" style="13" customWidth="1"/>
    <col min="14857" max="14857" width="6.6640625" style="13" customWidth="1"/>
    <col min="14858" max="14858" width="2" style="13" customWidth="1"/>
    <col min="14859" max="14859" width="6.6640625" style="13" customWidth="1"/>
    <col min="14860" max="14860" width="20.6640625" style="13" customWidth="1"/>
    <col min="14861" max="14862" width="6.6640625" style="13" customWidth="1"/>
    <col min="14863" max="14863" width="12.109375" style="13" customWidth="1"/>
    <col min="14864" max="14864" width="3.21875" style="13" customWidth="1"/>
    <col min="14865" max="14865" width="8.33203125" style="13" customWidth="1"/>
    <col min="14866" max="14866" width="7.6640625" style="13" bestFit="1" customWidth="1"/>
    <col min="14867" max="14867" width="20.6640625" style="13" customWidth="1"/>
    <col min="14868" max="14868" width="6.6640625" style="13" customWidth="1"/>
    <col min="14869" max="14869" width="2" style="13" customWidth="1"/>
    <col min="14870" max="14870" width="6.6640625" style="13" customWidth="1"/>
    <col min="14871" max="14871" width="20.6640625" style="13" customWidth="1"/>
    <col min="14872" max="14873" width="6.6640625" style="13" customWidth="1"/>
    <col min="14874" max="14874" width="12.109375" style="13" customWidth="1"/>
    <col min="14875" max="15108" width="9" style="13"/>
    <col min="15109" max="15109" width="3.21875" style="13" customWidth="1"/>
    <col min="15110" max="15110" width="8.33203125" style="13" customWidth="1"/>
    <col min="15111" max="15111" width="7.6640625" style="13" bestFit="1" customWidth="1"/>
    <col min="15112" max="15112" width="20.6640625" style="13" customWidth="1"/>
    <col min="15113" max="15113" width="6.6640625" style="13" customWidth="1"/>
    <col min="15114" max="15114" width="2" style="13" customWidth="1"/>
    <col min="15115" max="15115" width="6.6640625" style="13" customWidth="1"/>
    <col min="15116" max="15116" width="20.6640625" style="13" customWidth="1"/>
    <col min="15117" max="15118" width="6.6640625" style="13" customWidth="1"/>
    <col min="15119" max="15119" width="12.109375" style="13" customWidth="1"/>
    <col min="15120" max="15120" width="3.21875" style="13" customWidth="1"/>
    <col min="15121" max="15121" width="8.33203125" style="13" customWidth="1"/>
    <col min="15122" max="15122" width="7.6640625" style="13" bestFit="1" customWidth="1"/>
    <col min="15123" max="15123" width="20.6640625" style="13" customWidth="1"/>
    <col min="15124" max="15124" width="6.6640625" style="13" customWidth="1"/>
    <col min="15125" max="15125" width="2" style="13" customWidth="1"/>
    <col min="15126" max="15126" width="6.6640625" style="13" customWidth="1"/>
    <col min="15127" max="15127" width="20.6640625" style="13" customWidth="1"/>
    <col min="15128" max="15129" width="6.6640625" style="13" customWidth="1"/>
    <col min="15130" max="15130" width="12.109375" style="13" customWidth="1"/>
    <col min="15131" max="15364" width="9" style="13"/>
    <col min="15365" max="15365" width="3.21875" style="13" customWidth="1"/>
    <col min="15366" max="15366" width="8.33203125" style="13" customWidth="1"/>
    <col min="15367" max="15367" width="7.6640625" style="13" bestFit="1" customWidth="1"/>
    <col min="15368" max="15368" width="20.6640625" style="13" customWidth="1"/>
    <col min="15369" max="15369" width="6.6640625" style="13" customWidth="1"/>
    <col min="15370" max="15370" width="2" style="13" customWidth="1"/>
    <col min="15371" max="15371" width="6.6640625" style="13" customWidth="1"/>
    <col min="15372" max="15372" width="20.6640625" style="13" customWidth="1"/>
    <col min="15373" max="15374" width="6.6640625" style="13" customWidth="1"/>
    <col min="15375" max="15375" width="12.109375" style="13" customWidth="1"/>
    <col min="15376" max="15376" width="3.21875" style="13" customWidth="1"/>
    <col min="15377" max="15377" width="8.33203125" style="13" customWidth="1"/>
    <col min="15378" max="15378" width="7.6640625" style="13" bestFit="1" customWidth="1"/>
    <col min="15379" max="15379" width="20.6640625" style="13" customWidth="1"/>
    <col min="15380" max="15380" width="6.6640625" style="13" customWidth="1"/>
    <col min="15381" max="15381" width="2" style="13" customWidth="1"/>
    <col min="15382" max="15382" width="6.6640625" style="13" customWidth="1"/>
    <col min="15383" max="15383" width="20.6640625" style="13" customWidth="1"/>
    <col min="15384" max="15385" width="6.6640625" style="13" customWidth="1"/>
    <col min="15386" max="15386" width="12.109375" style="13" customWidth="1"/>
    <col min="15387" max="15620" width="9" style="13"/>
    <col min="15621" max="15621" width="3.21875" style="13" customWidth="1"/>
    <col min="15622" max="15622" width="8.33203125" style="13" customWidth="1"/>
    <col min="15623" max="15623" width="7.6640625" style="13" bestFit="1" customWidth="1"/>
    <col min="15624" max="15624" width="20.6640625" style="13" customWidth="1"/>
    <col min="15625" max="15625" width="6.6640625" style="13" customWidth="1"/>
    <col min="15626" max="15626" width="2" style="13" customWidth="1"/>
    <col min="15627" max="15627" width="6.6640625" style="13" customWidth="1"/>
    <col min="15628" max="15628" width="20.6640625" style="13" customWidth="1"/>
    <col min="15629" max="15630" width="6.6640625" style="13" customWidth="1"/>
    <col min="15631" max="15631" width="12.109375" style="13" customWidth="1"/>
    <col min="15632" max="15632" width="3.21875" style="13" customWidth="1"/>
    <col min="15633" max="15633" width="8.33203125" style="13" customWidth="1"/>
    <col min="15634" max="15634" width="7.6640625" style="13" bestFit="1" customWidth="1"/>
    <col min="15635" max="15635" width="20.6640625" style="13" customWidth="1"/>
    <col min="15636" max="15636" width="6.6640625" style="13" customWidth="1"/>
    <col min="15637" max="15637" width="2" style="13" customWidth="1"/>
    <col min="15638" max="15638" width="6.6640625" style="13" customWidth="1"/>
    <col min="15639" max="15639" width="20.6640625" style="13" customWidth="1"/>
    <col min="15640" max="15641" width="6.6640625" style="13" customWidth="1"/>
    <col min="15642" max="15642" width="12.109375" style="13" customWidth="1"/>
    <col min="15643" max="15876" width="9" style="13"/>
    <col min="15877" max="15877" width="3.21875" style="13" customWidth="1"/>
    <col min="15878" max="15878" width="8.33203125" style="13" customWidth="1"/>
    <col min="15879" max="15879" width="7.6640625" style="13" bestFit="1" customWidth="1"/>
    <col min="15880" max="15880" width="20.6640625" style="13" customWidth="1"/>
    <col min="15881" max="15881" width="6.6640625" style="13" customWidth="1"/>
    <col min="15882" max="15882" width="2" style="13" customWidth="1"/>
    <col min="15883" max="15883" width="6.6640625" style="13" customWidth="1"/>
    <col min="15884" max="15884" width="20.6640625" style="13" customWidth="1"/>
    <col min="15885" max="15886" width="6.6640625" style="13" customWidth="1"/>
    <col min="15887" max="15887" width="12.109375" style="13" customWidth="1"/>
    <col min="15888" max="15888" width="3.21875" style="13" customWidth="1"/>
    <col min="15889" max="15889" width="8.33203125" style="13" customWidth="1"/>
    <col min="15890" max="15890" width="7.6640625" style="13" bestFit="1" customWidth="1"/>
    <col min="15891" max="15891" width="20.6640625" style="13" customWidth="1"/>
    <col min="15892" max="15892" width="6.6640625" style="13" customWidth="1"/>
    <col min="15893" max="15893" width="2" style="13" customWidth="1"/>
    <col min="15894" max="15894" width="6.6640625" style="13" customWidth="1"/>
    <col min="15895" max="15895" width="20.6640625" style="13" customWidth="1"/>
    <col min="15896" max="15897" width="6.6640625" style="13" customWidth="1"/>
    <col min="15898" max="15898" width="12.109375" style="13" customWidth="1"/>
    <col min="15899" max="16132" width="9" style="13"/>
    <col min="16133" max="16133" width="3.21875" style="13" customWidth="1"/>
    <col min="16134" max="16134" width="8.33203125" style="13" customWidth="1"/>
    <col min="16135" max="16135" width="7.6640625" style="13" bestFit="1" customWidth="1"/>
    <col min="16136" max="16136" width="20.6640625" style="13" customWidth="1"/>
    <col min="16137" max="16137" width="6.6640625" style="13" customWidth="1"/>
    <col min="16138" max="16138" width="2" style="13" customWidth="1"/>
    <col min="16139" max="16139" width="6.6640625" style="13" customWidth="1"/>
    <col min="16140" max="16140" width="20.6640625" style="13" customWidth="1"/>
    <col min="16141" max="16142" width="6.6640625" style="13" customWidth="1"/>
    <col min="16143" max="16143" width="12.109375" style="13" customWidth="1"/>
    <col min="16144" max="16144" width="3.21875" style="13" customWidth="1"/>
    <col min="16145" max="16145" width="8.33203125" style="13" customWidth="1"/>
    <col min="16146" max="16146" width="7.6640625" style="13" bestFit="1" customWidth="1"/>
    <col min="16147" max="16147" width="20.6640625" style="13" customWidth="1"/>
    <col min="16148" max="16148" width="6.6640625" style="13" customWidth="1"/>
    <col min="16149" max="16149" width="2" style="13" customWidth="1"/>
    <col min="16150" max="16150" width="6.6640625" style="13" customWidth="1"/>
    <col min="16151" max="16151" width="20.6640625" style="13" customWidth="1"/>
    <col min="16152" max="16153" width="6.6640625" style="13" customWidth="1"/>
    <col min="16154" max="16154" width="12.109375" style="13" customWidth="1"/>
    <col min="16155" max="16384" width="9" style="13"/>
  </cols>
  <sheetData>
    <row r="1" spans="1:26" ht="40.5" customHeight="1">
      <c r="C1" s="311" t="s">
        <v>189</v>
      </c>
    </row>
    <row r="2" spans="1:26" ht="30" customHeight="1">
      <c r="A2" s="446" t="s">
        <v>113</v>
      </c>
      <c r="B2" s="446"/>
      <c r="C2" s="446"/>
      <c r="D2" s="446"/>
      <c r="E2" s="446"/>
      <c r="F2" s="446"/>
      <c r="G2" s="446"/>
      <c r="H2" s="446"/>
      <c r="I2" s="446"/>
      <c r="J2" s="446"/>
      <c r="K2" s="446"/>
      <c r="L2" s="446"/>
      <c r="M2" s="446"/>
      <c r="N2" s="446" t="s">
        <v>113</v>
      </c>
      <c r="O2" s="446"/>
      <c r="P2" s="446"/>
      <c r="Q2" s="446"/>
      <c r="R2" s="446"/>
      <c r="S2" s="446"/>
      <c r="T2" s="446"/>
      <c r="U2" s="446"/>
      <c r="V2" s="446"/>
      <c r="W2" s="446"/>
      <c r="X2" s="446"/>
      <c r="Y2" s="446"/>
      <c r="Z2" s="446"/>
    </row>
    <row r="3" spans="1:26" ht="30" customHeight="1">
      <c r="A3" s="14"/>
      <c r="B3" s="15"/>
      <c r="C3" s="14"/>
      <c r="D3" s="16"/>
      <c r="E3" s="447" t="s">
        <v>114</v>
      </c>
      <c r="F3" s="448"/>
      <c r="G3" s="448"/>
      <c r="H3" s="448"/>
      <c r="I3" s="448"/>
      <c r="J3" s="448"/>
      <c r="K3" s="448"/>
      <c r="L3" s="448"/>
      <c r="M3" s="448"/>
      <c r="N3" s="14"/>
      <c r="O3" s="300"/>
      <c r="P3" s="14"/>
      <c r="Q3" s="16"/>
      <c r="R3" s="447" t="s">
        <v>114</v>
      </c>
      <c r="S3" s="448"/>
      <c r="T3" s="448"/>
      <c r="U3" s="448"/>
      <c r="V3" s="448"/>
      <c r="W3" s="448"/>
      <c r="X3" s="448"/>
      <c r="Y3" s="448"/>
      <c r="Z3" s="448"/>
    </row>
    <row r="4" spans="1:26" ht="21" customHeight="1">
      <c r="A4" s="17" t="s">
        <v>19</v>
      </c>
      <c r="D4" s="19" t="s">
        <v>20</v>
      </c>
      <c r="N4" s="17" t="s">
        <v>21</v>
      </c>
      <c r="O4" s="21"/>
      <c r="P4" s="22"/>
      <c r="Q4" s="23" t="s">
        <v>22</v>
      </c>
      <c r="R4" s="24"/>
      <c r="S4" s="25"/>
      <c r="T4" s="24"/>
      <c r="U4" s="26"/>
      <c r="V4" s="26"/>
      <c r="W4" s="26"/>
      <c r="X4" s="26"/>
      <c r="Y4" s="26"/>
      <c r="Z4" s="27"/>
    </row>
    <row r="5" spans="1:26" ht="10.5" customHeight="1" thickBot="1">
      <c r="Q5" s="19"/>
    </row>
    <row r="6" spans="1:26" ht="33" customHeight="1" thickTop="1">
      <c r="A6" s="28" t="s">
        <v>23</v>
      </c>
      <c r="B6" s="29" t="s">
        <v>24</v>
      </c>
      <c r="C6" s="301" t="s">
        <v>25</v>
      </c>
      <c r="D6" s="301" t="s">
        <v>26</v>
      </c>
      <c r="E6" s="449" t="s">
        <v>27</v>
      </c>
      <c r="F6" s="449"/>
      <c r="G6" s="449"/>
      <c r="H6" s="301" t="s">
        <v>26</v>
      </c>
      <c r="I6" s="301"/>
      <c r="J6" s="301"/>
      <c r="K6" s="301" t="s">
        <v>28</v>
      </c>
      <c r="L6" s="301" t="s">
        <v>29</v>
      </c>
      <c r="M6" s="30" t="s">
        <v>30</v>
      </c>
      <c r="N6" s="28" t="s">
        <v>23</v>
      </c>
      <c r="O6" s="301" t="s">
        <v>24</v>
      </c>
      <c r="P6" s="301" t="s">
        <v>25</v>
      </c>
      <c r="Q6" s="301" t="s">
        <v>26</v>
      </c>
      <c r="R6" s="449" t="s">
        <v>27</v>
      </c>
      <c r="S6" s="449"/>
      <c r="T6" s="449"/>
      <c r="U6" s="301" t="s">
        <v>26</v>
      </c>
      <c r="V6" s="301"/>
      <c r="W6" s="301"/>
      <c r="X6" s="301" t="s">
        <v>28</v>
      </c>
      <c r="Y6" s="301" t="s">
        <v>29</v>
      </c>
      <c r="Z6" s="30" t="s">
        <v>30</v>
      </c>
    </row>
    <row r="7" spans="1:26" s="35" customFormat="1" ht="30" customHeight="1">
      <c r="A7" s="31">
        <v>1</v>
      </c>
      <c r="B7" s="263" t="s">
        <v>152</v>
      </c>
      <c r="C7" s="303" t="s">
        <v>176</v>
      </c>
      <c r="D7" s="321" t="str">
        <f>E☆11!B6</f>
        <v>E1</v>
      </c>
      <c r="E7" s="36"/>
      <c r="F7" s="36" t="s">
        <v>72</v>
      </c>
      <c r="G7" s="36"/>
      <c r="H7" s="321" t="str">
        <f>E☆11!B7</f>
        <v>E2</v>
      </c>
      <c r="I7" s="196" t="s">
        <v>77</v>
      </c>
      <c r="J7" s="196" t="s">
        <v>41</v>
      </c>
      <c r="K7" s="33"/>
      <c r="L7" s="33"/>
      <c r="M7" s="34" t="s">
        <v>148</v>
      </c>
      <c r="N7" s="31">
        <v>2</v>
      </c>
      <c r="O7" s="263" t="s">
        <v>163</v>
      </c>
      <c r="P7" s="303" t="s">
        <v>176</v>
      </c>
      <c r="Q7" s="321" t="str">
        <f>E☆11!B12</f>
        <v>E5</v>
      </c>
      <c r="R7" s="36"/>
      <c r="S7" s="36" t="s">
        <v>72</v>
      </c>
      <c r="T7" s="36"/>
      <c r="U7" s="321" t="str">
        <f>E☆11!B13</f>
        <v>E6</v>
      </c>
      <c r="V7" s="196" t="s">
        <v>77</v>
      </c>
      <c r="W7" s="196" t="s">
        <v>41</v>
      </c>
      <c r="X7" s="33"/>
      <c r="Y7" s="33"/>
      <c r="Z7" s="34" t="s">
        <v>149</v>
      </c>
    </row>
    <row r="8" spans="1:26" s="35" customFormat="1" ht="30" customHeight="1">
      <c r="A8" s="31">
        <v>3</v>
      </c>
      <c r="B8" s="248" t="s">
        <v>150</v>
      </c>
      <c r="C8" s="303" t="s">
        <v>177</v>
      </c>
      <c r="D8" s="321" t="str">
        <f>C☆3!AG5</f>
        <v>C1</v>
      </c>
      <c r="E8" s="36"/>
      <c r="F8" s="36" t="s">
        <v>72</v>
      </c>
      <c r="G8" s="36"/>
      <c r="H8" s="321" t="str">
        <f>C☆3!AG6</f>
        <v>C2</v>
      </c>
      <c r="I8" s="196" t="s">
        <v>78</v>
      </c>
      <c r="J8" s="196" t="s">
        <v>38</v>
      </c>
      <c r="K8" s="33"/>
      <c r="L8" s="33"/>
      <c r="M8" s="34" t="s">
        <v>31</v>
      </c>
      <c r="N8" s="31">
        <v>4</v>
      </c>
      <c r="O8" s="248" t="s">
        <v>151</v>
      </c>
      <c r="P8" s="303" t="s">
        <v>177</v>
      </c>
      <c r="Q8" s="321" t="str">
        <f>C☆3!AG7</f>
        <v>C3</v>
      </c>
      <c r="R8" s="36"/>
      <c r="S8" s="36" t="s">
        <v>72</v>
      </c>
      <c r="T8" s="36"/>
      <c r="U8" s="321" t="str">
        <f>C☆3!AG8</f>
        <v>C4</v>
      </c>
      <c r="V8" s="196" t="s">
        <v>78</v>
      </c>
      <c r="W8" s="196" t="s">
        <v>38</v>
      </c>
      <c r="X8" s="36"/>
      <c r="Y8" s="36"/>
      <c r="Z8" s="34" t="s">
        <v>31</v>
      </c>
    </row>
    <row r="9" spans="1:26" s="35" customFormat="1" ht="30" customHeight="1">
      <c r="A9" s="31">
        <v>5</v>
      </c>
      <c r="B9" s="203" t="s">
        <v>158</v>
      </c>
      <c r="C9" s="303" t="s">
        <v>181</v>
      </c>
      <c r="D9" s="321" t="str">
        <f>W☆6!B5</f>
        <v>W1</v>
      </c>
      <c r="E9" s="36"/>
      <c r="F9" s="36" t="s">
        <v>72</v>
      </c>
      <c r="G9" s="36"/>
      <c r="H9" s="321" t="str">
        <f>W☆6!B6</f>
        <v>W2</v>
      </c>
      <c r="I9" s="196" t="s">
        <v>79</v>
      </c>
      <c r="J9" s="196" t="s">
        <v>42</v>
      </c>
      <c r="K9" s="33"/>
      <c r="L9" s="33"/>
      <c r="M9" s="34" t="s">
        <v>31</v>
      </c>
      <c r="N9" s="31">
        <v>6</v>
      </c>
      <c r="O9" s="203" t="s">
        <v>169</v>
      </c>
      <c r="P9" s="303" t="s">
        <v>181</v>
      </c>
      <c r="Q9" s="321" t="str">
        <f>W☆6!B10</f>
        <v>W4</v>
      </c>
      <c r="R9" s="36"/>
      <c r="S9" s="36" t="s">
        <v>72</v>
      </c>
      <c r="T9" s="36"/>
      <c r="U9" s="321" t="str">
        <f>W☆6!B11</f>
        <v>W5</v>
      </c>
      <c r="V9" s="196" t="s">
        <v>79</v>
      </c>
      <c r="W9" s="196" t="s">
        <v>42</v>
      </c>
      <c r="X9" s="36"/>
      <c r="Y9" s="36"/>
      <c r="Z9" s="34" t="s">
        <v>31</v>
      </c>
    </row>
    <row r="10" spans="1:26" s="35" customFormat="1" ht="30" customHeight="1">
      <c r="A10" s="31">
        <v>7</v>
      </c>
      <c r="B10" s="263" t="s">
        <v>154</v>
      </c>
      <c r="C10" s="303" t="s">
        <v>178</v>
      </c>
      <c r="D10" s="321" t="str">
        <f>E☆11!B8</f>
        <v>E3</v>
      </c>
      <c r="E10" s="36"/>
      <c r="F10" s="36" t="s">
        <v>72</v>
      </c>
      <c r="G10" s="36"/>
      <c r="H10" s="321" t="str">
        <f>E☆11!B9</f>
        <v>E4</v>
      </c>
      <c r="I10" s="196" t="s">
        <v>80</v>
      </c>
      <c r="J10" s="197" t="s">
        <v>63</v>
      </c>
      <c r="K10" s="33"/>
      <c r="L10" s="33"/>
      <c r="M10" s="34" t="s">
        <v>31</v>
      </c>
      <c r="N10" s="31">
        <v>8</v>
      </c>
      <c r="O10" s="263" t="s">
        <v>165</v>
      </c>
      <c r="P10" s="303" t="s">
        <v>178</v>
      </c>
      <c r="Q10" s="321" t="str">
        <f>E☆11!B14</f>
        <v>E7</v>
      </c>
      <c r="R10" s="36"/>
      <c r="S10" s="36" t="s">
        <v>72</v>
      </c>
      <c r="T10" s="36"/>
      <c r="U10" s="321" t="str">
        <f>E☆11!B15</f>
        <v>E8</v>
      </c>
      <c r="V10" s="196" t="s">
        <v>80</v>
      </c>
      <c r="W10" s="197" t="s">
        <v>63</v>
      </c>
      <c r="X10" s="36"/>
      <c r="Y10" s="36"/>
      <c r="Z10" s="34" t="s">
        <v>31</v>
      </c>
    </row>
    <row r="11" spans="1:26" s="35" customFormat="1" ht="30" customHeight="1">
      <c r="A11" s="31">
        <v>9</v>
      </c>
      <c r="B11" s="248" t="s">
        <v>153</v>
      </c>
      <c r="C11" s="303" t="s">
        <v>179</v>
      </c>
      <c r="D11" s="321" t="str">
        <f>C☆3!AG5</f>
        <v>C1</v>
      </c>
      <c r="E11" s="36"/>
      <c r="F11" s="36" t="s">
        <v>72</v>
      </c>
      <c r="G11" s="36"/>
      <c r="H11" s="321" t="str">
        <f>C☆3!AG7</f>
        <v>C3</v>
      </c>
      <c r="I11" s="196" t="s">
        <v>81</v>
      </c>
      <c r="J11" s="196" t="s">
        <v>43</v>
      </c>
      <c r="K11" s="33"/>
      <c r="L11" s="33"/>
      <c r="M11" s="34" t="s">
        <v>31</v>
      </c>
      <c r="N11" s="31">
        <v>10</v>
      </c>
      <c r="O11" s="248" t="s">
        <v>164</v>
      </c>
      <c r="P11" s="303" t="s">
        <v>179</v>
      </c>
      <c r="Q11" s="321" t="str">
        <f>C☆3!AG6</f>
        <v>C2</v>
      </c>
      <c r="R11" s="36"/>
      <c r="S11" s="36" t="s">
        <v>72</v>
      </c>
      <c r="T11" s="36"/>
      <c r="U11" s="321" t="str">
        <f>C☆3!AG8</f>
        <v>C4</v>
      </c>
      <c r="V11" s="196" t="s">
        <v>81</v>
      </c>
      <c r="W11" s="196" t="s">
        <v>43</v>
      </c>
      <c r="X11" s="36"/>
      <c r="Y11" s="36"/>
      <c r="Z11" s="34" t="s">
        <v>31</v>
      </c>
    </row>
    <row r="12" spans="1:26" s="35" customFormat="1" ht="30" customHeight="1">
      <c r="A12" s="31">
        <v>11</v>
      </c>
      <c r="B12" s="203" t="s">
        <v>160</v>
      </c>
      <c r="C12" s="303" t="s">
        <v>182</v>
      </c>
      <c r="D12" s="321" t="str">
        <f>W☆6!B5</f>
        <v>W1</v>
      </c>
      <c r="E12" s="36"/>
      <c r="F12" s="36" t="s">
        <v>72</v>
      </c>
      <c r="G12" s="36"/>
      <c r="H12" s="321" t="str">
        <f>W☆6!B7</f>
        <v>W3</v>
      </c>
      <c r="I12" s="196" t="s">
        <v>82</v>
      </c>
      <c r="J12" s="196" t="s">
        <v>36</v>
      </c>
      <c r="K12" s="33"/>
      <c r="L12" s="33"/>
      <c r="M12" s="34" t="s">
        <v>31</v>
      </c>
      <c r="N12" s="31">
        <v>12</v>
      </c>
      <c r="O12" s="203" t="s">
        <v>171</v>
      </c>
      <c r="P12" s="303" t="s">
        <v>182</v>
      </c>
      <c r="Q12" s="321" t="str">
        <f>W☆6!B10</f>
        <v>W4</v>
      </c>
      <c r="R12" s="36"/>
      <c r="S12" s="36" t="s">
        <v>72</v>
      </c>
      <c r="T12" s="36"/>
      <c r="U12" s="321" t="str">
        <f>W☆6!B12</f>
        <v>W6</v>
      </c>
      <c r="V12" s="196" t="s">
        <v>82</v>
      </c>
      <c r="W12" s="196" t="s">
        <v>36</v>
      </c>
      <c r="X12" s="36"/>
      <c r="Y12" s="36"/>
      <c r="Z12" s="34" t="s">
        <v>31</v>
      </c>
    </row>
    <row r="13" spans="1:26" s="35" customFormat="1" ht="30" customHeight="1">
      <c r="A13" s="31">
        <v>13</v>
      </c>
      <c r="B13" s="263" t="s">
        <v>156</v>
      </c>
      <c r="C13" s="303" t="s">
        <v>183</v>
      </c>
      <c r="D13" s="321" t="str">
        <f>E☆11!B6</f>
        <v>E1</v>
      </c>
      <c r="E13" s="36"/>
      <c r="F13" s="36" t="s">
        <v>72</v>
      </c>
      <c r="G13" s="36"/>
      <c r="H13" s="321" t="str">
        <f>E☆11!B8</f>
        <v>E3</v>
      </c>
      <c r="I13" s="196" t="s">
        <v>83</v>
      </c>
      <c r="J13" s="196" t="s">
        <v>37</v>
      </c>
      <c r="K13" s="33"/>
      <c r="L13" s="33"/>
      <c r="M13" s="34" t="s">
        <v>31</v>
      </c>
      <c r="N13" s="31">
        <v>14</v>
      </c>
      <c r="O13" s="263" t="s">
        <v>167</v>
      </c>
      <c r="P13" s="303" t="s">
        <v>183</v>
      </c>
      <c r="Q13" s="321" t="str">
        <f>E☆11!B12</f>
        <v>E5</v>
      </c>
      <c r="R13" s="36"/>
      <c r="S13" s="36" t="s">
        <v>72</v>
      </c>
      <c r="T13" s="36"/>
      <c r="U13" s="321" t="str">
        <f>E☆11!B14</f>
        <v>E7</v>
      </c>
      <c r="V13" s="196" t="s">
        <v>83</v>
      </c>
      <c r="W13" s="196" t="s">
        <v>37</v>
      </c>
      <c r="X13" s="36"/>
      <c r="Y13" s="36"/>
      <c r="Z13" s="34" t="s">
        <v>31</v>
      </c>
    </row>
    <row r="14" spans="1:26" s="35" customFormat="1" ht="30" customHeight="1">
      <c r="A14" s="31">
        <v>15</v>
      </c>
      <c r="B14" s="248" t="s">
        <v>155</v>
      </c>
      <c r="C14" s="303" t="s">
        <v>180</v>
      </c>
      <c r="D14" s="321" t="str">
        <f>C☆3!AG5</f>
        <v>C1</v>
      </c>
      <c r="E14" s="36"/>
      <c r="F14" s="36" t="s">
        <v>72</v>
      </c>
      <c r="G14" s="36"/>
      <c r="H14" s="321" t="str">
        <f>C☆3!AG8</f>
        <v>C4</v>
      </c>
      <c r="I14" s="196" t="s">
        <v>84</v>
      </c>
      <c r="J14" s="196" t="s">
        <v>39</v>
      </c>
      <c r="K14" s="33"/>
      <c r="L14" s="33"/>
      <c r="M14" s="34" t="s">
        <v>31</v>
      </c>
      <c r="N14" s="31">
        <v>16</v>
      </c>
      <c r="O14" s="248" t="s">
        <v>166</v>
      </c>
      <c r="P14" s="303" t="s">
        <v>180</v>
      </c>
      <c r="Q14" s="321" t="str">
        <f>C☆3!AG6</f>
        <v>C2</v>
      </c>
      <c r="R14" s="36"/>
      <c r="S14" s="36" t="s">
        <v>72</v>
      </c>
      <c r="T14" s="36"/>
      <c r="U14" s="321" t="str">
        <f>C☆3!AG7</f>
        <v>C3</v>
      </c>
      <c r="V14" s="196" t="s">
        <v>84</v>
      </c>
      <c r="W14" s="196" t="s">
        <v>39</v>
      </c>
      <c r="X14" s="36"/>
      <c r="Y14" s="36"/>
      <c r="Z14" s="34" t="s">
        <v>31</v>
      </c>
    </row>
    <row r="15" spans="1:26" s="35" customFormat="1" ht="30" customHeight="1">
      <c r="A15" s="31">
        <v>17</v>
      </c>
      <c r="B15" s="203" t="s">
        <v>162</v>
      </c>
      <c r="C15" s="303" t="s">
        <v>184</v>
      </c>
      <c r="D15" s="321" t="str">
        <f>W☆6!B6</f>
        <v>W2</v>
      </c>
      <c r="E15" s="36"/>
      <c r="F15" s="36" t="s">
        <v>72</v>
      </c>
      <c r="G15" s="36"/>
      <c r="H15" s="321" t="str">
        <f>W☆6!B7</f>
        <v>W3</v>
      </c>
      <c r="I15" s="196" t="s">
        <v>85</v>
      </c>
      <c r="J15" s="196" t="s">
        <v>40</v>
      </c>
      <c r="K15" s="33"/>
      <c r="L15" s="33"/>
      <c r="M15" s="34" t="s">
        <v>31</v>
      </c>
      <c r="N15" s="31">
        <v>18</v>
      </c>
      <c r="O15" s="203" t="s">
        <v>173</v>
      </c>
      <c r="P15" s="303" t="s">
        <v>184</v>
      </c>
      <c r="Q15" s="321" t="str">
        <f>W☆6!B11</f>
        <v>W5</v>
      </c>
      <c r="R15" s="36"/>
      <c r="S15" s="36"/>
      <c r="T15" s="36"/>
      <c r="U15" s="321" t="str">
        <f>W☆6!B12</f>
        <v>W6</v>
      </c>
      <c r="V15" s="196"/>
      <c r="W15" s="196"/>
      <c r="X15" s="36"/>
      <c r="Y15" s="36"/>
      <c r="Z15" s="34" t="s">
        <v>31</v>
      </c>
    </row>
    <row r="16" spans="1:26" s="35" customFormat="1" ht="30" customHeight="1">
      <c r="A16" s="31">
        <v>19</v>
      </c>
      <c r="B16" s="263" t="s">
        <v>157</v>
      </c>
      <c r="C16" s="303" t="s">
        <v>185</v>
      </c>
      <c r="D16" s="321" t="str">
        <f>E☆11!B7</f>
        <v>E2</v>
      </c>
      <c r="E16" s="36"/>
      <c r="F16" s="36" t="s">
        <v>72</v>
      </c>
      <c r="G16" s="36"/>
      <c r="H16" s="321" t="str">
        <f>E☆11!B9</f>
        <v>E4</v>
      </c>
      <c r="I16" s="196" t="s">
        <v>86</v>
      </c>
      <c r="J16" s="196" t="s">
        <v>44</v>
      </c>
      <c r="K16" s="33"/>
      <c r="L16" s="33"/>
      <c r="M16" s="34" t="s">
        <v>31</v>
      </c>
      <c r="N16" s="31">
        <v>20</v>
      </c>
      <c r="O16" s="263" t="s">
        <v>168</v>
      </c>
      <c r="P16" s="303" t="s">
        <v>185</v>
      </c>
      <c r="Q16" s="321" t="str">
        <f>E☆11!B13</f>
        <v>E6</v>
      </c>
      <c r="R16" s="36"/>
      <c r="S16" s="36" t="s">
        <v>72</v>
      </c>
      <c r="T16" s="36"/>
      <c r="U16" s="321" t="str">
        <f>E☆11!B15</f>
        <v>E8</v>
      </c>
      <c r="V16" s="196" t="s">
        <v>86</v>
      </c>
      <c r="W16" s="196" t="s">
        <v>44</v>
      </c>
      <c r="X16" s="36"/>
      <c r="Y16" s="36"/>
      <c r="Z16" s="34" t="s">
        <v>31</v>
      </c>
    </row>
    <row r="17" spans="1:26" s="35" customFormat="1" ht="30" customHeight="1">
      <c r="A17" s="31"/>
      <c r="B17" s="302"/>
      <c r="C17" s="302"/>
      <c r="D17" s="322"/>
      <c r="E17" s="304"/>
      <c r="F17" s="304"/>
      <c r="G17" s="304"/>
      <c r="H17" s="322"/>
      <c r="I17" s="305"/>
      <c r="J17" s="305"/>
      <c r="K17" s="306"/>
      <c r="L17" s="306"/>
      <c r="M17" s="307"/>
      <c r="N17" s="31">
        <v>21</v>
      </c>
      <c r="O17" s="310" t="s">
        <v>141</v>
      </c>
      <c r="P17" s="303" t="s">
        <v>186</v>
      </c>
      <c r="Q17" s="321"/>
      <c r="R17" s="36"/>
      <c r="S17" s="36" t="s">
        <v>72</v>
      </c>
      <c r="T17" s="36"/>
      <c r="U17" s="321"/>
      <c r="V17" s="196" t="s">
        <v>87</v>
      </c>
      <c r="W17" s="196" t="s">
        <v>62</v>
      </c>
      <c r="X17" s="36"/>
      <c r="Y17" s="36"/>
      <c r="Z17" s="34" t="s">
        <v>31</v>
      </c>
    </row>
    <row r="18" spans="1:26" s="35" customFormat="1" ht="30" customHeight="1">
      <c r="A18" s="31">
        <v>22</v>
      </c>
      <c r="B18" s="263" t="s">
        <v>159</v>
      </c>
      <c r="C18" s="303" t="s">
        <v>187</v>
      </c>
      <c r="D18" s="321" t="str">
        <f>E☆11!B6</f>
        <v>E1</v>
      </c>
      <c r="E18" s="36"/>
      <c r="F18" s="36" t="s">
        <v>72</v>
      </c>
      <c r="G18" s="36"/>
      <c r="H18" s="321" t="str">
        <f>E☆11!B9</f>
        <v>E4</v>
      </c>
      <c r="I18" s="196" t="s">
        <v>88</v>
      </c>
      <c r="J18" s="196" t="s">
        <v>35</v>
      </c>
      <c r="K18" s="33"/>
      <c r="L18" s="33"/>
      <c r="M18" s="320" t="s">
        <v>99</v>
      </c>
      <c r="N18" s="31">
        <v>23</v>
      </c>
      <c r="O18" s="263" t="s">
        <v>170</v>
      </c>
      <c r="P18" s="303" t="s">
        <v>187</v>
      </c>
      <c r="Q18" s="321" t="str">
        <f>E☆11!B12</f>
        <v>E5</v>
      </c>
      <c r="R18" s="36"/>
      <c r="S18" s="36" t="s">
        <v>72</v>
      </c>
      <c r="T18" s="36"/>
      <c r="U18" s="321" t="str">
        <f>E☆11!B15</f>
        <v>E8</v>
      </c>
      <c r="V18" s="196" t="s">
        <v>73</v>
      </c>
      <c r="W18" s="196" t="s">
        <v>34</v>
      </c>
      <c r="X18" s="36"/>
      <c r="Y18" s="36"/>
      <c r="Z18" s="34" t="s">
        <v>31</v>
      </c>
    </row>
    <row r="19" spans="1:26" s="35" customFormat="1" ht="30" customHeight="1">
      <c r="A19" s="31">
        <v>24</v>
      </c>
      <c r="B19" s="263" t="s">
        <v>161</v>
      </c>
      <c r="C19" s="195">
        <v>0.63888888888888895</v>
      </c>
      <c r="D19" s="321" t="str">
        <f>E☆11!B7</f>
        <v>E2</v>
      </c>
      <c r="E19" s="36"/>
      <c r="F19" s="36" t="s">
        <v>72</v>
      </c>
      <c r="G19" s="36"/>
      <c r="H19" s="321" t="str">
        <f>E☆11!B8</f>
        <v>E3</v>
      </c>
      <c r="I19" s="196" t="s">
        <v>73</v>
      </c>
      <c r="J19" s="196" t="s">
        <v>34</v>
      </c>
      <c r="K19" s="33"/>
      <c r="L19" s="33"/>
      <c r="M19" s="34" t="s">
        <v>99</v>
      </c>
      <c r="N19" s="31">
        <v>25</v>
      </c>
      <c r="O19" s="263" t="s">
        <v>172</v>
      </c>
      <c r="P19" s="195">
        <v>0.63888888888888895</v>
      </c>
      <c r="Q19" s="321" t="str">
        <f>E☆11!B13</f>
        <v>E6</v>
      </c>
      <c r="R19" s="36"/>
      <c r="S19" s="36" t="s">
        <v>72</v>
      </c>
      <c r="T19" s="36"/>
      <c r="U19" s="321" t="str">
        <f>E☆11!B14</f>
        <v>E7</v>
      </c>
      <c r="V19" s="196" t="s">
        <v>74</v>
      </c>
      <c r="W19" s="196" t="s">
        <v>69</v>
      </c>
      <c r="X19" s="36"/>
      <c r="Y19" s="36"/>
      <c r="Z19" s="34" t="s">
        <v>99</v>
      </c>
    </row>
    <row r="20" spans="1:26" s="35" customFormat="1" ht="30" customHeight="1">
      <c r="B20" s="249"/>
      <c r="C20" s="303"/>
      <c r="D20" s="32"/>
      <c r="E20" s="36"/>
      <c r="F20" s="36"/>
      <c r="G20" s="36"/>
      <c r="H20" s="32"/>
      <c r="I20" s="200"/>
      <c r="J20" s="200"/>
      <c r="K20" s="33"/>
      <c r="L20" s="33"/>
      <c r="M20" s="34"/>
      <c r="N20" s="31">
        <v>26</v>
      </c>
      <c r="O20" s="309" t="s">
        <v>142</v>
      </c>
      <c r="P20" s="195">
        <v>0.66666666666666663</v>
      </c>
      <c r="Q20" s="308"/>
      <c r="R20" s="36"/>
      <c r="S20" s="36" t="s">
        <v>72</v>
      </c>
      <c r="T20" s="36"/>
      <c r="U20" s="32"/>
      <c r="V20" s="196" t="s">
        <v>75</v>
      </c>
      <c r="W20" s="196" t="s">
        <v>68</v>
      </c>
      <c r="X20" s="36"/>
      <c r="Y20" s="36"/>
      <c r="Z20" s="34" t="s">
        <v>99</v>
      </c>
    </row>
    <row r="21" spans="1:26" s="35" customFormat="1" ht="30" customHeight="1">
      <c r="B21" s="198"/>
      <c r="C21" s="35" t="s">
        <v>108</v>
      </c>
      <c r="D21" s="199"/>
      <c r="H21" s="199"/>
      <c r="I21" s="196">
        <v>11</v>
      </c>
      <c r="J21" s="196" t="s">
        <v>100</v>
      </c>
      <c r="N21" s="262"/>
      <c r="O21" s="299"/>
    </row>
    <row r="22" spans="1:26" s="35" customFormat="1" ht="30" customHeight="1">
      <c r="B22" s="198"/>
      <c r="C22" s="35" t="s">
        <v>107</v>
      </c>
      <c r="D22" s="199"/>
      <c r="H22" s="199"/>
      <c r="I22" s="196">
        <v>12</v>
      </c>
      <c r="J22" s="196" t="s">
        <v>101</v>
      </c>
      <c r="M22" s="13"/>
      <c r="N22" s="13"/>
      <c r="O22" s="13"/>
      <c r="P22" s="13"/>
      <c r="Q22" s="13"/>
      <c r="R22" s="13"/>
      <c r="S22" s="13"/>
      <c r="T22" s="13"/>
      <c r="U22" s="13"/>
      <c r="V22" s="58">
        <v>13</v>
      </c>
      <c r="W22" s="59" t="s">
        <v>45</v>
      </c>
      <c r="X22" s="13"/>
      <c r="Y22" s="13"/>
      <c r="Z22" s="13"/>
    </row>
    <row r="23" spans="1:26" s="35" customFormat="1" ht="18" customHeight="1">
      <c r="A23" s="13"/>
      <c r="B23" s="18"/>
      <c r="C23" s="13"/>
      <c r="D23" s="20"/>
      <c r="E23" s="13"/>
      <c r="F23" s="13"/>
      <c r="G23" s="13"/>
      <c r="H23" s="20"/>
      <c r="I23" s="58">
        <v>14</v>
      </c>
      <c r="J23" s="59" t="s">
        <v>32</v>
      </c>
      <c r="K23" s="13"/>
      <c r="L23" s="13"/>
      <c r="M23" s="13"/>
      <c r="N23" s="13"/>
      <c r="O23" s="13"/>
      <c r="P23" s="13"/>
      <c r="Q23" s="13"/>
      <c r="R23" s="13"/>
      <c r="S23" s="13"/>
      <c r="T23" s="13"/>
      <c r="U23" s="13"/>
      <c r="V23" s="58">
        <v>14</v>
      </c>
      <c r="W23" s="59" t="s">
        <v>32</v>
      </c>
      <c r="X23" s="13"/>
      <c r="Y23" s="13"/>
      <c r="Z23" s="13"/>
    </row>
    <row r="24" spans="1:26" ht="18" customHeight="1">
      <c r="I24" s="58">
        <v>15</v>
      </c>
      <c r="J24" s="59" t="s">
        <v>64</v>
      </c>
      <c r="Q24" s="13"/>
      <c r="U24" s="13"/>
      <c r="V24" s="58">
        <v>15</v>
      </c>
      <c r="W24" s="59" t="s">
        <v>64</v>
      </c>
    </row>
    <row r="25" spans="1:26" ht="18" customHeight="1">
      <c r="I25" s="58">
        <v>16</v>
      </c>
      <c r="J25" s="59" t="s">
        <v>66</v>
      </c>
      <c r="Q25" s="13"/>
      <c r="U25" s="13"/>
      <c r="V25" s="58">
        <v>16</v>
      </c>
      <c r="W25" s="59" t="s">
        <v>66</v>
      </c>
    </row>
    <row r="26" spans="1:26" ht="18" customHeight="1">
      <c r="I26" s="58">
        <v>17</v>
      </c>
      <c r="J26" s="59" t="s">
        <v>93</v>
      </c>
      <c r="Q26" s="13"/>
      <c r="U26" s="13"/>
      <c r="V26" s="58">
        <v>17</v>
      </c>
      <c r="W26" s="59" t="s">
        <v>93</v>
      </c>
    </row>
    <row r="27" spans="1:26" ht="18" customHeight="1">
      <c r="I27" s="58">
        <v>18</v>
      </c>
      <c r="J27" s="59" t="s">
        <v>67</v>
      </c>
      <c r="Q27" s="13"/>
      <c r="U27" s="13"/>
      <c r="V27" s="58">
        <v>18</v>
      </c>
      <c r="W27" s="59" t="s">
        <v>67</v>
      </c>
    </row>
    <row r="28" spans="1:26" ht="18" customHeight="1">
      <c r="I28" s="58">
        <v>19</v>
      </c>
      <c r="J28" s="59" t="s">
        <v>33</v>
      </c>
      <c r="Q28" s="13"/>
      <c r="U28" s="13"/>
      <c r="V28" s="58">
        <v>19</v>
      </c>
      <c r="W28" s="59" t="s">
        <v>33</v>
      </c>
    </row>
    <row r="29" spans="1:26" ht="18" customHeight="1">
      <c r="I29" s="58">
        <v>20</v>
      </c>
      <c r="J29" s="59" t="s">
        <v>65</v>
      </c>
      <c r="Q29" s="13"/>
      <c r="U29" s="13"/>
      <c r="V29" s="58">
        <v>20</v>
      </c>
      <c r="W29" s="59" t="s">
        <v>65</v>
      </c>
    </row>
    <row r="30" spans="1:26" ht="18" customHeight="1">
      <c r="Q30" s="13"/>
      <c r="U30" s="13"/>
      <c r="V30" s="13"/>
      <c r="W30" s="13"/>
    </row>
    <row r="31" spans="1:26">
      <c r="Q31" s="13"/>
      <c r="U31" s="13"/>
      <c r="V31" s="13"/>
      <c r="W31" s="13"/>
    </row>
    <row r="32" spans="1:26">
      <c r="Q32" s="13"/>
      <c r="U32" s="13"/>
      <c r="V32" s="13"/>
      <c r="W32" s="13"/>
    </row>
    <row r="33" spans="17:23">
      <c r="Q33" s="13"/>
      <c r="U33" s="13"/>
      <c r="V33" s="13"/>
      <c r="W33" s="13"/>
    </row>
    <row r="34" spans="17:23">
      <c r="Q34" s="13"/>
      <c r="U34" s="13"/>
      <c r="V34" s="13"/>
      <c r="W34" s="13"/>
    </row>
    <row r="35" spans="17:23">
      <c r="Q35" s="13"/>
      <c r="U35" s="13"/>
      <c r="V35" s="13"/>
      <c r="W35" s="13"/>
    </row>
    <row r="36" spans="17:23">
      <c r="Q36" s="13"/>
      <c r="U36" s="13"/>
      <c r="V36" s="13"/>
      <c r="W36" s="13"/>
    </row>
    <row r="37" spans="17:23">
      <c r="Q37" s="13"/>
      <c r="U37" s="13"/>
      <c r="V37" s="13"/>
      <c r="W37" s="13"/>
    </row>
    <row r="38" spans="17:23">
      <c r="Q38" s="13"/>
      <c r="U38" s="13"/>
      <c r="V38" s="13"/>
      <c r="W38" s="13"/>
    </row>
    <row r="39" spans="17:23">
      <c r="Q39" s="13"/>
      <c r="U39" s="13"/>
      <c r="V39" s="13"/>
      <c r="W39" s="13"/>
    </row>
  </sheetData>
  <mergeCells count="6">
    <mergeCell ref="A2:M2"/>
    <mergeCell ref="N2:Z2"/>
    <mergeCell ref="E3:M3"/>
    <mergeCell ref="R3:Z3"/>
    <mergeCell ref="E6:G6"/>
    <mergeCell ref="R6:T6"/>
  </mergeCells>
  <phoneticPr fontId="2"/>
  <printOptions horizontalCentered="1" verticalCentered="1"/>
  <pageMargins left="0.11811023622047245" right="0.11811023622047245" top="0.74803149606299213" bottom="0.74803149606299213" header="0.31496062992125984" footer="0.31496062992125984"/>
  <pageSetup paperSize="9" scale="73" orientation="landscape" horizontalDpi="4294967293"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vt:lpstr>
      <vt:lpstr>トーナメント表 </vt:lpstr>
      <vt:lpstr>W☆6</vt:lpstr>
      <vt:lpstr>E☆11</vt:lpstr>
      <vt:lpstr>C☆3</vt:lpstr>
      <vt:lpstr>日程  </vt:lpstr>
      <vt:lpstr>C☆3!Print_Area</vt:lpstr>
      <vt:lpstr>E☆11!Print_Area</vt:lpstr>
      <vt:lpstr>W☆6!Print_Area</vt:lpstr>
      <vt:lpstr>'トーナメント表 '!Print_Area</vt:lpstr>
      <vt:lpstr>申込書!Print_Area</vt:lpstr>
      <vt:lpstr>'日程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浅場智</dc:creator>
  <cp:lastModifiedBy>PC15</cp:lastModifiedBy>
  <cp:lastPrinted>2023-08-04T23:39:39Z</cp:lastPrinted>
  <dcterms:created xsi:type="dcterms:W3CDTF">2015-01-11T08:54:03Z</dcterms:created>
  <dcterms:modified xsi:type="dcterms:W3CDTF">2023-08-04T23:42:42Z</dcterms:modified>
</cp:coreProperties>
</file>